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0314d23165717e4/Desktop/A - SAUVEGARDE/D - MMP/0 - AFFAIRES/ZDEVIS SITE/TTC MMP Code MMP/"/>
    </mc:Choice>
  </mc:AlternateContent>
  <xr:revisionPtr revIDLastSave="498" documentId="13_ncr:1_{4B2B3740-6E37-4ABA-9AAA-0E46BE0DB45C}" xr6:coauthVersionLast="47" xr6:coauthVersionMax="47" xr10:uidLastSave="{86C27BFC-3BE4-41A7-BDA7-7A9179676129}"/>
  <bookViews>
    <workbookView xWindow="-108" yWindow="-108" windowWidth="23256" windowHeight="12456" xr2:uid="{00000000-000D-0000-FFFF-FFFF00000000}"/>
  </bookViews>
  <sheets>
    <sheet name="PLANCHAS ENO" sheetId="10" r:id="rId1"/>
  </sheets>
  <externalReferences>
    <externalReference r:id="rId2"/>
    <externalReference r:id="rId3"/>
  </externalReferences>
  <definedNames>
    <definedName name="Clients">[1]Clients!$A:$A</definedName>
    <definedName name="Copie">#REF!</definedName>
    <definedName name="Copie2">#REF!</definedName>
    <definedName name="DIM">#REF!</definedName>
    <definedName name="EVACUATION">#REF!</definedName>
    <definedName name="fdf">#REF!</definedName>
    <definedName name="ff">#REF!</definedName>
    <definedName name="FL">'[2]Piscine FORME LIBRE'!$B$3:$B$7</definedName>
    <definedName name="LMAR">'[2]Pisc. rectangle PENTE COMPOSEE'!$B$21,'[2]Pisc. rectangle PENTE COMPOSEE'!$B$23,'[2]Pisc. rectangle PENTE COMPOSEE'!$B$25,'[2]Pisc. rectangle PENTE COMPOSEE'!$B$27,'[2]Pisc. rectangle PENTE COMPOSEE'!$B$29</definedName>
    <definedName name="LONGMAR2">'[2]Piscine FORME LIBRE'!$B$15,'[2]Piscine FORME LIBRE'!$B$17,'[2]Piscine FORME LIBRE'!$B$19,'[2]Piscine FORME LIBRE'!$B$21,'[2]Piscine FORME LIBRE'!$B$23</definedName>
    <definedName name="LONGMARC">#REF!,#REF!,#REF!,#REF!,#REF!</definedName>
    <definedName name="MARCH">#REF!</definedName>
    <definedName name="MARCHES">#REF!</definedName>
    <definedName name="MRC">'[2]Piscine FORME LIBRE'!$B$15:$B$24</definedName>
    <definedName name="MRRC">'[2]Pisc. rectangle PENTE COMPOSEE'!$B$21:$B$30</definedName>
    <definedName name="OPTIONSGO">#REF!</definedName>
    <definedName name="produits">[1]Produits!$B$3:$B$30</definedName>
    <definedName name="Vole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08" i="10" l="1"/>
  <c r="J105" i="10"/>
  <c r="J106" i="10"/>
  <c r="J107" i="10"/>
  <c r="J83" i="10"/>
  <c r="J87" i="10"/>
  <c r="J53" i="10"/>
  <c r="J38" i="10"/>
  <c r="J42" i="10"/>
  <c r="J41" i="10"/>
  <c r="J40" i="10"/>
  <c r="J32" i="10"/>
  <c r="J37" i="10"/>
  <c r="J36" i="10"/>
  <c r="J34" i="10"/>
  <c r="J31" i="10"/>
  <c r="J35" i="10"/>
  <c r="J43" i="10"/>
  <c r="J33" i="10"/>
  <c r="J30" i="10"/>
  <c r="J66" i="10"/>
  <c r="J68" i="10"/>
  <c r="J111" i="10"/>
  <c r="J112" i="10"/>
  <c r="J113" i="10"/>
  <c r="J114" i="10"/>
  <c r="J110" i="10"/>
  <c r="J81" i="10"/>
  <c r="J82" i="10"/>
  <c r="J88" i="10"/>
  <c r="J84" i="10"/>
  <c r="J86" i="10"/>
  <c r="J85" i="10"/>
  <c r="J100" i="10"/>
  <c r="J79" i="10"/>
  <c r="J90" i="10"/>
  <c r="J78" i="10"/>
  <c r="J80" i="10"/>
  <c r="J93" i="10"/>
  <c r="J94" i="10"/>
  <c r="J95" i="10"/>
  <c r="J97" i="10"/>
  <c r="J98" i="10"/>
  <c r="J99" i="10"/>
  <c r="J89" i="10"/>
  <c r="J96" i="10"/>
  <c r="J101" i="10"/>
  <c r="J103" i="10"/>
  <c r="J104" i="10"/>
  <c r="J102" i="10"/>
  <c r="J92" i="10"/>
  <c r="J75" i="10"/>
  <c r="J76" i="10"/>
  <c r="J74" i="10"/>
  <c r="J64" i="10"/>
  <c r="J67" i="10"/>
  <c r="J69" i="10"/>
  <c r="J70" i="10"/>
  <c r="J71" i="10"/>
  <c r="J65" i="10"/>
  <c r="J55" i="10"/>
  <c r="J57" i="10"/>
  <c r="J58" i="10"/>
  <c r="J60" i="10"/>
  <c r="J59" i="10"/>
  <c r="J61" i="10"/>
  <c r="J62" i="10"/>
  <c r="J56" i="10"/>
  <c r="J46" i="10"/>
  <c r="J47" i="10"/>
  <c r="J48" i="10"/>
  <c r="J49" i="10"/>
  <c r="J50" i="10"/>
  <c r="J51" i="10"/>
  <c r="J52" i="10"/>
  <c r="J45" i="10"/>
  <c r="J18" i="10"/>
  <c r="J19" i="10"/>
  <c r="J20" i="10"/>
  <c r="J21" i="10"/>
  <c r="J22" i="10"/>
  <c r="J23" i="10"/>
  <c r="J24" i="10"/>
  <c r="J25" i="10"/>
  <c r="J26" i="10"/>
  <c r="J27" i="10"/>
  <c r="J28" i="10"/>
  <c r="J17" i="10"/>
  <c r="G116" i="10" l="1"/>
  <c r="A116" i="10" s="1"/>
  <c r="D116" i="10" s="1"/>
  <c r="G117" i="10" l="1"/>
  <c r="G118" i="10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74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  <bk>
      <extLst>
        <ext uri="{3e2802c4-a4d2-4d8b-9148-e3be6c30e623}">
          <xlrd:rvb i="25"/>
        </ext>
      </extLst>
    </bk>
    <bk>
      <extLst>
        <ext uri="{3e2802c4-a4d2-4d8b-9148-e3be6c30e623}">
          <xlrd:rvb i="26"/>
        </ext>
      </extLst>
    </bk>
    <bk>
      <extLst>
        <ext uri="{3e2802c4-a4d2-4d8b-9148-e3be6c30e623}">
          <xlrd:rvb i="27"/>
        </ext>
      </extLst>
    </bk>
    <bk>
      <extLst>
        <ext uri="{3e2802c4-a4d2-4d8b-9148-e3be6c30e623}">
          <xlrd:rvb i="28"/>
        </ext>
      </extLst>
    </bk>
    <bk>
      <extLst>
        <ext uri="{3e2802c4-a4d2-4d8b-9148-e3be6c30e623}">
          <xlrd:rvb i="29"/>
        </ext>
      </extLst>
    </bk>
    <bk>
      <extLst>
        <ext uri="{3e2802c4-a4d2-4d8b-9148-e3be6c30e623}">
          <xlrd:rvb i="30"/>
        </ext>
      </extLst>
    </bk>
    <bk>
      <extLst>
        <ext uri="{3e2802c4-a4d2-4d8b-9148-e3be6c30e623}">
          <xlrd:rvb i="31"/>
        </ext>
      </extLst>
    </bk>
    <bk>
      <extLst>
        <ext uri="{3e2802c4-a4d2-4d8b-9148-e3be6c30e623}">
          <xlrd:rvb i="32"/>
        </ext>
      </extLst>
    </bk>
    <bk>
      <extLst>
        <ext uri="{3e2802c4-a4d2-4d8b-9148-e3be6c30e623}">
          <xlrd:rvb i="33"/>
        </ext>
      </extLst>
    </bk>
    <bk>
      <extLst>
        <ext uri="{3e2802c4-a4d2-4d8b-9148-e3be6c30e623}">
          <xlrd:rvb i="34"/>
        </ext>
      </extLst>
    </bk>
    <bk>
      <extLst>
        <ext uri="{3e2802c4-a4d2-4d8b-9148-e3be6c30e623}">
          <xlrd:rvb i="35"/>
        </ext>
      </extLst>
    </bk>
    <bk>
      <extLst>
        <ext uri="{3e2802c4-a4d2-4d8b-9148-e3be6c30e623}">
          <xlrd:rvb i="36"/>
        </ext>
      </extLst>
    </bk>
    <bk>
      <extLst>
        <ext uri="{3e2802c4-a4d2-4d8b-9148-e3be6c30e623}">
          <xlrd:rvb i="37"/>
        </ext>
      </extLst>
    </bk>
    <bk>
      <extLst>
        <ext uri="{3e2802c4-a4d2-4d8b-9148-e3be6c30e623}">
          <xlrd:rvb i="38"/>
        </ext>
      </extLst>
    </bk>
    <bk>
      <extLst>
        <ext uri="{3e2802c4-a4d2-4d8b-9148-e3be6c30e623}">
          <xlrd:rvb i="39"/>
        </ext>
      </extLst>
    </bk>
    <bk>
      <extLst>
        <ext uri="{3e2802c4-a4d2-4d8b-9148-e3be6c30e623}">
          <xlrd:rvb i="40"/>
        </ext>
      </extLst>
    </bk>
    <bk>
      <extLst>
        <ext uri="{3e2802c4-a4d2-4d8b-9148-e3be6c30e623}">
          <xlrd:rvb i="41"/>
        </ext>
      </extLst>
    </bk>
    <bk>
      <extLst>
        <ext uri="{3e2802c4-a4d2-4d8b-9148-e3be6c30e623}">
          <xlrd:rvb i="42"/>
        </ext>
      </extLst>
    </bk>
    <bk>
      <extLst>
        <ext uri="{3e2802c4-a4d2-4d8b-9148-e3be6c30e623}">
          <xlrd:rvb i="43"/>
        </ext>
      </extLst>
    </bk>
    <bk>
      <extLst>
        <ext uri="{3e2802c4-a4d2-4d8b-9148-e3be6c30e623}">
          <xlrd:rvb i="44"/>
        </ext>
      </extLst>
    </bk>
    <bk>
      <extLst>
        <ext uri="{3e2802c4-a4d2-4d8b-9148-e3be6c30e623}">
          <xlrd:rvb i="45"/>
        </ext>
      </extLst>
    </bk>
    <bk>
      <extLst>
        <ext uri="{3e2802c4-a4d2-4d8b-9148-e3be6c30e623}">
          <xlrd:rvb i="46"/>
        </ext>
      </extLst>
    </bk>
    <bk>
      <extLst>
        <ext uri="{3e2802c4-a4d2-4d8b-9148-e3be6c30e623}">
          <xlrd:rvb i="47"/>
        </ext>
      </extLst>
    </bk>
    <bk>
      <extLst>
        <ext uri="{3e2802c4-a4d2-4d8b-9148-e3be6c30e623}">
          <xlrd:rvb i="48"/>
        </ext>
      </extLst>
    </bk>
    <bk>
      <extLst>
        <ext uri="{3e2802c4-a4d2-4d8b-9148-e3be6c30e623}">
          <xlrd:rvb i="49"/>
        </ext>
      </extLst>
    </bk>
    <bk>
      <extLst>
        <ext uri="{3e2802c4-a4d2-4d8b-9148-e3be6c30e623}">
          <xlrd:rvb i="50"/>
        </ext>
      </extLst>
    </bk>
    <bk>
      <extLst>
        <ext uri="{3e2802c4-a4d2-4d8b-9148-e3be6c30e623}">
          <xlrd:rvb i="51"/>
        </ext>
      </extLst>
    </bk>
    <bk>
      <extLst>
        <ext uri="{3e2802c4-a4d2-4d8b-9148-e3be6c30e623}">
          <xlrd:rvb i="52"/>
        </ext>
      </extLst>
    </bk>
    <bk>
      <extLst>
        <ext uri="{3e2802c4-a4d2-4d8b-9148-e3be6c30e623}">
          <xlrd:rvb i="53"/>
        </ext>
      </extLst>
    </bk>
    <bk>
      <extLst>
        <ext uri="{3e2802c4-a4d2-4d8b-9148-e3be6c30e623}">
          <xlrd:rvb i="54"/>
        </ext>
      </extLst>
    </bk>
    <bk>
      <extLst>
        <ext uri="{3e2802c4-a4d2-4d8b-9148-e3be6c30e623}">
          <xlrd:rvb i="55"/>
        </ext>
      </extLst>
    </bk>
    <bk>
      <extLst>
        <ext uri="{3e2802c4-a4d2-4d8b-9148-e3be6c30e623}">
          <xlrd:rvb i="56"/>
        </ext>
      </extLst>
    </bk>
    <bk>
      <extLst>
        <ext uri="{3e2802c4-a4d2-4d8b-9148-e3be6c30e623}">
          <xlrd:rvb i="57"/>
        </ext>
      </extLst>
    </bk>
    <bk>
      <extLst>
        <ext uri="{3e2802c4-a4d2-4d8b-9148-e3be6c30e623}">
          <xlrd:rvb i="58"/>
        </ext>
      </extLst>
    </bk>
    <bk>
      <extLst>
        <ext uri="{3e2802c4-a4d2-4d8b-9148-e3be6c30e623}">
          <xlrd:rvb i="59"/>
        </ext>
      </extLst>
    </bk>
    <bk>
      <extLst>
        <ext uri="{3e2802c4-a4d2-4d8b-9148-e3be6c30e623}">
          <xlrd:rvb i="60"/>
        </ext>
      </extLst>
    </bk>
    <bk>
      <extLst>
        <ext uri="{3e2802c4-a4d2-4d8b-9148-e3be6c30e623}">
          <xlrd:rvb i="61"/>
        </ext>
      </extLst>
    </bk>
    <bk>
      <extLst>
        <ext uri="{3e2802c4-a4d2-4d8b-9148-e3be6c30e623}">
          <xlrd:rvb i="62"/>
        </ext>
      </extLst>
    </bk>
    <bk>
      <extLst>
        <ext uri="{3e2802c4-a4d2-4d8b-9148-e3be6c30e623}">
          <xlrd:rvb i="63"/>
        </ext>
      </extLst>
    </bk>
    <bk>
      <extLst>
        <ext uri="{3e2802c4-a4d2-4d8b-9148-e3be6c30e623}">
          <xlrd:rvb i="64"/>
        </ext>
      </extLst>
    </bk>
    <bk>
      <extLst>
        <ext uri="{3e2802c4-a4d2-4d8b-9148-e3be6c30e623}">
          <xlrd:rvb i="65"/>
        </ext>
      </extLst>
    </bk>
    <bk>
      <extLst>
        <ext uri="{3e2802c4-a4d2-4d8b-9148-e3be6c30e623}">
          <xlrd:rvb i="66"/>
        </ext>
      </extLst>
    </bk>
    <bk>
      <extLst>
        <ext uri="{3e2802c4-a4d2-4d8b-9148-e3be6c30e623}">
          <xlrd:rvb i="67"/>
        </ext>
      </extLst>
    </bk>
    <bk>
      <extLst>
        <ext uri="{3e2802c4-a4d2-4d8b-9148-e3be6c30e623}">
          <xlrd:rvb i="68"/>
        </ext>
      </extLst>
    </bk>
    <bk>
      <extLst>
        <ext uri="{3e2802c4-a4d2-4d8b-9148-e3be6c30e623}">
          <xlrd:rvb i="69"/>
        </ext>
      </extLst>
    </bk>
    <bk>
      <extLst>
        <ext uri="{3e2802c4-a4d2-4d8b-9148-e3be6c30e623}">
          <xlrd:rvb i="70"/>
        </ext>
      </extLst>
    </bk>
    <bk>
      <extLst>
        <ext uri="{3e2802c4-a4d2-4d8b-9148-e3be6c30e623}">
          <xlrd:rvb i="71"/>
        </ext>
      </extLst>
    </bk>
    <bk>
      <extLst>
        <ext uri="{3e2802c4-a4d2-4d8b-9148-e3be6c30e623}">
          <xlrd:rvb i="72"/>
        </ext>
      </extLst>
    </bk>
    <bk>
      <extLst>
        <ext uri="{3e2802c4-a4d2-4d8b-9148-e3be6c30e623}">
          <xlrd:rvb i="73"/>
        </ext>
      </extLst>
    </bk>
  </futureMetadata>
  <valueMetadata count="74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</valueMetadata>
</metadata>
</file>

<file path=xl/sharedStrings.xml><?xml version="1.0" encoding="utf-8"?>
<sst xmlns="http://schemas.openxmlformats.org/spreadsheetml/2006/main" count="127" uniqueCount="118">
  <si>
    <t>Mode de règlement :  virement ou chèque</t>
  </si>
  <si>
    <t>TVA 20%</t>
  </si>
  <si>
    <t>MA MINI PISCINE SAS</t>
  </si>
  <si>
    <t>Total € TTC</t>
  </si>
  <si>
    <t>TOTAL TTC</t>
  </si>
  <si>
    <t>Total HT</t>
  </si>
  <si>
    <t>23, le clos des Vignes - 57310 Bousse</t>
  </si>
  <si>
    <t>Q</t>
  </si>
  <si>
    <t>Validité du devis : 15 jours</t>
  </si>
  <si>
    <t>06 13 51 02 47</t>
  </si>
  <si>
    <t>contact@ma-mini-piscine.fr</t>
  </si>
  <si>
    <t>Références</t>
  </si>
  <si>
    <t>Désignations</t>
  </si>
  <si>
    <t xml:space="preserve">MA MINI PISCINE - 23, le clos des vignes - 57310 BOUSSE - SAS au capital de 500 € - RCS Thionville : 982 028 789 </t>
  </si>
  <si>
    <t>Solde à la livraison</t>
  </si>
  <si>
    <t>Acompte : 70% à la commande</t>
  </si>
  <si>
    <t>Délai : 8 à 10 semaines à réception de la validation du plan de fabrication par le client</t>
  </si>
  <si>
    <t>V8</t>
  </si>
  <si>
    <t>Nom + Prénom</t>
  </si>
  <si>
    <t>N° + Rue</t>
  </si>
  <si>
    <t>CP + Ville</t>
  </si>
  <si>
    <t>N° de Portable</t>
  </si>
  <si>
    <r>
      <rPr>
        <b/>
        <sz val="14"/>
        <color rgb="FF0070C0"/>
        <rFont val="Arial"/>
        <family val="2"/>
      </rPr>
      <t xml:space="preserve">En cas d'accord de votre part, faire précéder votre signature de la mention : "BON POUR ACCORD ET COMMANDE" </t>
    </r>
    <r>
      <rPr>
        <b/>
        <sz val="11"/>
        <color rgb="FF0070C0"/>
        <rFont val="Arial"/>
        <family val="2"/>
      </rPr>
      <t xml:space="preserve"> </t>
    </r>
  </si>
  <si>
    <t xml:space="preserve">Date :                            Signature (le signataire déclare accepter les conditions générales de vente jointe au présent devis) :   </t>
  </si>
  <si>
    <t>DEVIS SIGNÉ &amp; CGV PARAPHÉES À ENVOYER PAR MAIL À : contact@ma-mini-piscine.fr</t>
  </si>
  <si>
    <r>
      <rPr>
        <b/>
        <sz val="12"/>
        <color theme="1"/>
        <rFont val="Arial"/>
        <family val="2"/>
      </rPr>
      <t xml:space="preserve">Raccord coudé G1/2                                                                                                           </t>
    </r>
    <r>
      <rPr>
        <sz val="12"/>
        <color theme="1"/>
        <rFont val="Arial"/>
        <family val="2"/>
      </rPr>
      <t xml:space="preserve"> 
Raccord coudé G1/2
Permet de dévier à 90° le branchement du tuyau gaz
Joint en caoutchouc
Se visse
Compatibilité butane et propane</t>
    </r>
  </si>
  <si>
    <r>
      <rPr>
        <b/>
        <sz val="12"/>
        <color theme="1"/>
        <rFont val="Arial"/>
        <family val="2"/>
      </rPr>
      <t xml:space="preserve">Plancha ENOSIGN 65 Inox - 6/8 personnes - 66 cm                                                                                                                                                       </t>
    </r>
    <r>
      <rPr>
        <sz val="12"/>
        <color theme="1"/>
        <rFont val="Arial"/>
        <family val="2"/>
      </rPr>
      <t xml:space="preserve">
Plaque fonte émaillée garantie à vie
Hauts rebords
Châssis inox de qualité marine
Plaque et châssis double paroi
Liaison parfaite de la plaque et du châssis
2 brûleurs circulaires en fonte à haut rendement
2 boutons de commande précis
Détendeur et tuyau gaz non inclus                                        </t>
    </r>
  </si>
  <si>
    <r>
      <rPr>
        <b/>
        <sz val="12"/>
        <color theme="1"/>
        <rFont val="Arial"/>
        <family val="2"/>
      </rPr>
      <t xml:space="preserve">Plancha FUSION 60 Inox - 6/8 personnes - 55 cm                                                                                                                                                       </t>
    </r>
    <r>
      <rPr>
        <sz val="12"/>
        <color theme="1"/>
        <rFont val="Arial"/>
        <family val="2"/>
      </rPr>
      <t xml:space="preserve">
Plancha fonte émaillée garantie à vie
Plaque à hauts rebords
Châssis inox de qualité marine
Châssis double paroi
Liaison parfaite de la plaque et du châssis
2 brûleurs puissants double rampe
Détendeur et tuyau gaz non inclus                                     </t>
    </r>
  </si>
  <si>
    <r>
      <rPr>
        <b/>
        <sz val="12"/>
        <color theme="1"/>
        <rFont val="Arial"/>
        <family val="2"/>
      </rPr>
      <t xml:space="preserve">Plancha FUSION 60 Gris Cargo - 6/8 personnes - 55 cm                                                                                                                                                       </t>
    </r>
    <r>
      <rPr>
        <sz val="12"/>
        <color theme="1"/>
        <rFont val="Arial"/>
        <family val="2"/>
      </rPr>
      <t xml:space="preserve">
Plancha fonte émaillée garantie à vie
Plaque à hauts rebords
Châssis acier galvanisé - Finition thermolaquée - Coloris gris cargo
Châssis double paroi
Liaison parfaite de la plaque et du châssis
2 brûleurs puissants double rampe
Détendeur et tuyau gaz non inclus                                </t>
    </r>
  </si>
  <si>
    <r>
      <rPr>
        <b/>
        <sz val="12"/>
        <color theme="1"/>
        <rFont val="Arial"/>
        <family val="2"/>
      </rPr>
      <t xml:space="preserve">Plancha FUSION 75 Inox - 8/12 personnes - 75 cm                                                                                                                                                       </t>
    </r>
    <r>
      <rPr>
        <sz val="12"/>
        <color theme="1"/>
        <rFont val="Arial"/>
        <family val="2"/>
      </rPr>
      <t xml:space="preserve">
Plancha fonte émaillée garantie à vie
Plaque à hauts rebords
Châssis inox de qualité marine
Châssis double paroi
Liaison parfaite de la plaque et du châssis
3 brûleurs puissants double rampe
Détendeur et tuyau gaz non inclus                                       </t>
    </r>
  </si>
  <si>
    <r>
      <rPr>
        <b/>
        <sz val="12"/>
        <color theme="1"/>
        <rFont val="Arial"/>
        <family val="2"/>
      </rPr>
      <t xml:space="preserve">Plancha FUSION 75 Gris Cargo - 8/12 personnes - 75 cm                                                                                                                                                       </t>
    </r>
    <r>
      <rPr>
        <sz val="12"/>
        <color theme="1"/>
        <rFont val="Arial"/>
        <family val="2"/>
      </rPr>
      <t xml:space="preserve">
Plancha fonte émaillée garantie à vie
Plaque à hauts rebords
Châssis acier galvanisé - Finition thermolaquée - Coloris gris cargoChâssis double paroi
Liaison parfaite de la plaque et du châssis
2 ou 3 brûleurs puissants double rampe
Détendeur et tuyau gaz non inclus                                               </t>
    </r>
  </si>
  <si>
    <r>
      <rPr>
        <b/>
        <sz val="12"/>
        <color theme="1"/>
        <rFont val="Arial"/>
        <family val="2"/>
      </rPr>
      <t xml:space="preserve">Plancha ENOSIGN 65 Bleu Navy - 6/8 personnes - 66 cm                                                                                                                                                       </t>
    </r>
    <r>
      <rPr>
        <sz val="12"/>
        <color theme="1"/>
        <rFont val="Arial"/>
        <family val="2"/>
      </rPr>
      <t xml:space="preserve">
Plaque fonte émaillée garantie à vie
Hauts rebords
Châssis acier galvanisé finition thérmolaquée - Coloris bleu navy
Plaque et châssis double paroi
Liaison parfaite de la plaque et du châssis
2 brûleurs circulaires en fonte à haut rendement
2 boutons de commande précis
Détendeur et tuyau gaz non inclus                                        </t>
    </r>
  </si>
  <si>
    <r>
      <rPr>
        <b/>
        <sz val="12"/>
        <color theme="1"/>
        <rFont val="Arial"/>
        <family val="2"/>
      </rPr>
      <t xml:space="preserve">Couvercle ENOSIGN 65 Noir                                                                                                                     </t>
    </r>
    <r>
      <rPr>
        <sz val="12"/>
        <color theme="1"/>
        <rFont val="Arial"/>
        <family val="2"/>
      </rPr>
      <t>Couvercle protecteur et de maintien au chaud
Acier galvanisé - Coloris noir
Extra-plat
Poignée isolante aluminium
Fermeture douce
Charnières à frein
Compatibilité : plancha Enosign 65</t>
    </r>
  </si>
  <si>
    <r>
      <rPr>
        <b/>
        <sz val="12"/>
        <color theme="1"/>
        <rFont val="Arial"/>
        <family val="2"/>
      </rPr>
      <t xml:space="preserve">Couvercle ENOSIGN 65 Bleu Navy                                                                                                            </t>
    </r>
    <r>
      <rPr>
        <sz val="12"/>
        <color theme="1"/>
        <rFont val="Arial"/>
        <family val="2"/>
      </rPr>
      <t>Couvercle protecteur et de maintien au chaud
Acier galvanisé - Coloris bleu navy
Extra-plat
Poignée isolante aluminium
Fermeture douce
Charnières à frein
Compatibilité : plancha Enosign 65</t>
    </r>
  </si>
  <si>
    <r>
      <rPr>
        <b/>
        <sz val="12"/>
        <color theme="1"/>
        <rFont val="Arial"/>
        <family val="2"/>
      </rPr>
      <t xml:space="preserve">Plancha ENOSIGN 80 Inox - 8/12 personnes - 79 cm                                                                                                                                                       </t>
    </r>
    <r>
      <rPr>
        <sz val="12"/>
        <color theme="1"/>
        <rFont val="Arial"/>
        <family val="2"/>
      </rPr>
      <t xml:space="preserve">
Plaque fonte émaillée garantie à vie
Hauts rebords
Châssis inox de qualité marine
1 bac récupérateur de jus 0,5 L
Plaque et châssis double paroi
Liaison parfaite de la plaque et du châssis
3 brûleurs circulaires en fonte à haut rendement
3 boutons de commande précis
Détendeur et tuyau gaz non inclus                                            </t>
    </r>
  </si>
  <si>
    <r>
      <rPr>
        <b/>
        <sz val="12"/>
        <color theme="1"/>
        <rFont val="Arial"/>
        <family val="2"/>
      </rPr>
      <t xml:space="preserve">Plancha ENOSIGN 80 Bleu Navy - 8/12 personnes - 79 cm                                                                                                                                                       </t>
    </r>
    <r>
      <rPr>
        <sz val="12"/>
        <color theme="1"/>
        <rFont val="Arial"/>
        <family val="2"/>
      </rPr>
      <t xml:space="preserve">
Plaque fonte émaillée garantie à vie
Hauts rebords
Châssis acier galvanisé - Finition thermolaquée - Coloris bleu navy                                                                                                                                         1 bac récupérateur de jus 0,5 L
Plaque et châssis double paroi
Liaison parfaite de la plaque et du châssis
3 brûleurs circulaires en fonte à haut rendement
3 boutons de commande précis
Détendeur et tuyau gaz non inclus                                             </t>
    </r>
  </si>
  <si>
    <r>
      <rPr>
        <b/>
        <sz val="12"/>
        <color theme="1"/>
        <rFont val="Arial"/>
        <family val="2"/>
      </rPr>
      <t xml:space="preserve">Couvercle ENOSIGN 80 Bleu Navy                                                                                                            </t>
    </r>
    <r>
      <rPr>
        <sz val="12"/>
        <color theme="1"/>
        <rFont val="Arial"/>
        <family val="2"/>
      </rPr>
      <t>Couvercle protecteur et de maintien au chaud
Acier galvanisé - Coloris bleu navy
Extra-plat
Poignée isolante aluminium
Fermeture douce
Charnières à frein
Compatibilité : plancha Enosign 80</t>
    </r>
  </si>
  <si>
    <r>
      <rPr>
        <b/>
        <sz val="12"/>
        <color theme="1"/>
        <rFont val="Arial"/>
        <family val="2"/>
      </rPr>
      <t xml:space="preserve">Couvercle ENOSIGN 80 Noir                                                                                                                     </t>
    </r>
    <r>
      <rPr>
        <sz val="12"/>
        <color theme="1"/>
        <rFont val="Arial"/>
        <family val="2"/>
      </rPr>
      <t>Couvercle protecteur et de maintien au chaud
Acier galvanisé - Coloris noir
Extra-plat
Poignée isolante aluminium
Fermeture douce
Charnières à frein
Compatibilité : plancha Enosign 80</t>
    </r>
  </si>
  <si>
    <t>DEVIS PLANCHAS &amp; COMBOS ENO</t>
  </si>
  <si>
    <t>Raccorder</t>
  </si>
  <si>
    <t>Cuisiner</t>
  </si>
  <si>
    <t>Préparer</t>
  </si>
  <si>
    <r>
      <rPr>
        <b/>
        <sz val="12"/>
        <color theme="1"/>
        <rFont val="Arial"/>
        <family val="2"/>
      </rPr>
      <t xml:space="preserve">Billot avec bac gastro - PADBG53                                                                                     </t>
    </r>
    <r>
      <rPr>
        <sz val="12"/>
        <color theme="1"/>
        <rFont val="Arial"/>
        <family val="2"/>
      </rPr>
      <t xml:space="preserve"> 
Idéal découper et réserver
Billot épais et solide en bois debout marqueté façon boucher
Bac gastro GN2/3 - inox qualité alimentaire
Système d'accroche par suspension
Bac inox résistant au lave-vaisselle</t>
    </r>
  </si>
  <si>
    <r>
      <rPr>
        <b/>
        <sz val="12"/>
        <color theme="1"/>
        <rFont val="Arial"/>
        <family val="2"/>
      </rPr>
      <t xml:space="preserve">Plateau de service &amp; Planche à découper - PDD5058                                                           </t>
    </r>
    <r>
      <rPr>
        <sz val="12"/>
        <color theme="1"/>
        <rFont val="Arial"/>
        <family val="2"/>
      </rPr>
      <t xml:space="preserve"> 
Plateau de service en acier noir avec 2 poignées
Planche à découper en bois de bambou
Planche amovible et réversible
Compatible avec 1 ou 2 planches à découper</t>
    </r>
  </si>
  <si>
    <r>
      <rPr>
        <b/>
        <sz val="12"/>
        <color theme="1"/>
        <rFont val="Arial"/>
        <family val="2"/>
      </rPr>
      <t xml:space="preserve">Planche à découper - PDD5004                                                           </t>
    </r>
    <r>
      <rPr>
        <sz val="12"/>
        <color theme="1"/>
        <rFont val="Arial"/>
        <family val="2"/>
      </rPr>
      <t xml:space="preserve"> 
Planche à découper compacte
Bois de bambou
Rigole pour écoulement des jus
Angles arrondis
Compatible avec le plateau de service noir</t>
    </r>
  </si>
  <si>
    <r>
      <rPr>
        <b/>
        <sz val="12"/>
        <color theme="1"/>
        <rFont val="Arial"/>
        <family val="2"/>
      </rPr>
      <t xml:space="preserve">Coffret du chef - KE5801                                                          </t>
    </r>
    <r>
      <rPr>
        <sz val="12"/>
        <color theme="1"/>
        <rFont val="Arial"/>
        <family val="2"/>
      </rPr>
      <t xml:space="preserve"> 
Bac gastro G1/3 inox
Planche à découper en bambou
Spalule large coudée indispensable pour cuisiner et nettoyer
Pince large manche ergonomique
Ustensiles avec système d'accroche par suspension
Inox qualité alimentaire</t>
    </r>
  </si>
  <si>
    <r>
      <rPr>
        <b/>
        <sz val="12"/>
        <color theme="1"/>
        <rFont val="Arial"/>
        <family val="2"/>
      </rPr>
      <t xml:space="preserve">Coffret de nettoyage - KN5301                                                                                                     </t>
    </r>
    <r>
      <rPr>
        <sz val="12"/>
        <color theme="1"/>
        <rFont val="Arial"/>
        <family val="2"/>
      </rPr>
      <t xml:space="preserve"> 
Indispensable pour l'entretien de la plaque
Support boule inox avec réservoir eau
2 boules inox
1 chiffon microfibre pour essuyer et lustrer</t>
    </r>
  </si>
  <si>
    <r>
      <rPr>
        <b/>
        <sz val="12"/>
        <color theme="1"/>
        <rFont val="Arial"/>
        <family val="2"/>
      </rPr>
      <t xml:space="preserve">Fourchette à viande - FV13058                                                                                    </t>
    </r>
    <r>
      <rPr>
        <sz val="12"/>
        <color theme="1"/>
        <rFont val="Arial"/>
        <family val="2"/>
      </rPr>
      <t xml:space="preserve"> 
Idéale pour bien tenir une pièce                                                                                                                         Fourchette en inox - Qualité alimentaire
Manche coudé anti-dérapant avec rivets tout inox
Système d'accroche par suspension
Coloris bleu navy
Résiste au lave-vaisselle</t>
    </r>
  </si>
  <si>
    <r>
      <rPr>
        <b/>
        <sz val="12"/>
        <color theme="1"/>
        <rFont val="Arial"/>
        <family val="2"/>
      </rPr>
      <t xml:space="preserve">Kit de fumage - KFCR5358                                                                    </t>
    </r>
    <r>
      <rPr>
        <sz val="12"/>
        <color theme="1"/>
        <rFont val="Arial"/>
        <family val="2"/>
      </rPr>
      <t xml:space="preserve"> 
Kit de fumage
Idéal pour parfumer les aliments
Cloche inox - Qualité alimentaire
Sachet de copeaux de bois d'olivier
Tuyau souple à brancher sur la cloche</t>
    </r>
  </si>
  <si>
    <r>
      <rPr>
        <b/>
        <sz val="12"/>
        <color theme="1"/>
        <rFont val="Arial"/>
        <family val="2"/>
      </rPr>
      <t xml:space="preserve">Dôme anti-projections - DAP3458                                                                       </t>
    </r>
    <r>
      <rPr>
        <sz val="12"/>
        <color theme="1"/>
        <rFont val="Arial"/>
        <family val="2"/>
      </rPr>
      <t xml:space="preserve"> 
Dôme anti-projection rectangulaire
Idéal pour éviter les projections
Mailles fines d'inox - Qualité alimentaire
Poignée froide</t>
    </r>
  </si>
  <si>
    <r>
      <rPr>
        <b/>
        <sz val="12"/>
        <color theme="1"/>
        <rFont val="Arial"/>
        <family val="2"/>
      </rPr>
      <t xml:space="preserve">Grille de cuisson indirecte - GR3258                                                                          </t>
    </r>
    <r>
      <rPr>
        <sz val="12"/>
        <color theme="1"/>
        <rFont val="Arial"/>
        <family val="2"/>
      </rPr>
      <t xml:space="preserve"> 
Grille de repos rectangulaire
Idéale pour réserver ou cuisson indirecte
Inox souple - Qualité alimentaire
Compatibilité cloche de cuisson
Résiste au lave-vaisselle</t>
    </r>
  </si>
  <si>
    <r>
      <rPr>
        <b/>
        <sz val="12"/>
        <color theme="1"/>
        <rFont val="Arial"/>
        <family val="2"/>
      </rPr>
      <t xml:space="preserve">Cloche de cuisson rectangulaire pour plancha - CR3158                                                                                </t>
    </r>
    <r>
      <rPr>
        <sz val="12"/>
        <color theme="1"/>
        <rFont val="Arial"/>
        <family val="2"/>
      </rPr>
      <t xml:space="preserve"> 
Idéale pour cuire à l'étouffée et maintenir au chaud
Inox - Qualité alimentaire
Event vapeur réglable
Poignée froide
Compatibilité grille de repos
Résiste au lave-vaisselle</t>
    </r>
  </si>
  <si>
    <r>
      <rPr>
        <b/>
        <sz val="12"/>
        <color theme="1"/>
        <rFont val="Arial"/>
        <family val="2"/>
      </rPr>
      <t xml:space="preserve">Pelle à moules - PLM12058                                                                                     </t>
    </r>
    <r>
      <rPr>
        <sz val="12"/>
        <color theme="1"/>
        <rFont val="Arial"/>
        <family val="2"/>
      </rPr>
      <t xml:space="preserve"> 
Idéale pour manipuler et servir les moules
Inox souple - Qualité alimentaire
1 litre
Manche coudé anti-dérapant avec rivets tout inox
Système d'accroche par suspension
Coloris bleu navy
Résiste au lave-vaisselle</t>
    </r>
  </si>
  <si>
    <r>
      <rPr>
        <b/>
        <sz val="12"/>
        <color theme="1"/>
        <rFont val="Arial"/>
        <family val="2"/>
      </rPr>
      <t xml:space="preserve">Ciseaux culinaire - CC8058                                                                                             </t>
    </r>
    <r>
      <rPr>
        <sz val="12"/>
        <color theme="1"/>
        <rFont val="Arial"/>
        <family val="2"/>
      </rPr>
      <t xml:space="preserve"> 
Idéale pour ciseler les aromatiques
Inox souple - Qualité alimentaire
Manche coudé anti-dérapant avec rivets tout inox
Système d'accroche par suspension
Coloris bleu navy
Résiste au lave-vaisselle</t>
    </r>
  </si>
  <si>
    <r>
      <rPr>
        <b/>
        <sz val="12"/>
        <color theme="1"/>
        <rFont val="Arial"/>
        <family val="2"/>
      </rPr>
      <t xml:space="preserve">PInce large - PL8558                                                                                                 </t>
    </r>
    <r>
      <rPr>
        <sz val="12"/>
        <color theme="1"/>
        <rFont val="Arial"/>
        <family val="2"/>
      </rPr>
      <t xml:space="preserve"> 
Idéale pour manipuler les aliments
Inox souple - Qualité alimentaire
Manche coudé anti-dérapant avec rivets tout inox
Système d'accroche par suspension
Coloris bleu navy
Résiste au lave-vaisselle</t>
    </r>
  </si>
  <si>
    <r>
      <rPr>
        <b/>
        <sz val="12"/>
        <color theme="1"/>
        <rFont val="Arial"/>
        <family val="2"/>
      </rPr>
      <t xml:space="preserve">Pince fine - PF0458                                                           </t>
    </r>
    <r>
      <rPr>
        <sz val="12"/>
        <color theme="1"/>
        <rFont val="Arial"/>
        <family val="2"/>
      </rPr>
      <t xml:space="preserve"> 
Idéale pour manipuler les aliments fragiles
Inox souple - Qualité alimentaire
Manche coudé anti-dérapant avec rivets tout inox
Système d'accroche par suspension
Coloris bleu navy
Résiste au lave-vaisselle</t>
    </r>
  </si>
  <si>
    <r>
      <rPr>
        <b/>
        <sz val="12"/>
        <color theme="1"/>
        <rFont val="Arial"/>
        <family val="2"/>
      </rPr>
      <t xml:space="preserve">Spatule à crêpes coudée - SPF25058                                                            </t>
    </r>
    <r>
      <rPr>
        <sz val="12"/>
        <color theme="1"/>
        <rFont val="Arial"/>
        <family val="2"/>
      </rPr>
      <t xml:space="preserve"> 
Idéale pour le service sans matières grasses
Inox souple - Qualité alimentaire
Manche coudé anti-dérapant avec rivets tout inox
Système d'accroche par suspension
Manche coloris bleu navy
Résiste au lave-vaisselle</t>
    </r>
  </si>
  <si>
    <r>
      <rPr>
        <b/>
        <sz val="12"/>
        <color theme="1"/>
        <rFont val="Arial"/>
        <family val="2"/>
      </rPr>
      <t xml:space="preserve">Spatule ajourée coudée - SPA12058                                                            </t>
    </r>
    <r>
      <rPr>
        <sz val="12"/>
        <color theme="1"/>
        <rFont val="Arial"/>
        <family val="2"/>
      </rPr>
      <t xml:space="preserve"> 
Idéale pour la coupe et le service
Inox souple - Qualité alimentaire
Bord coupant
Manche coudé anti-dérapant avec rivets tout inox
Système d'accroche par suspension
Manche coloris bleu navy
Résiste au lave-vaisselle</t>
    </r>
  </si>
  <si>
    <r>
      <rPr>
        <b/>
        <sz val="12"/>
        <color theme="1"/>
        <rFont val="Arial"/>
        <family val="2"/>
      </rPr>
      <t xml:space="preserve">Spatule coupante coudée - SPC1258                                                           </t>
    </r>
    <r>
      <rPr>
        <sz val="12"/>
        <color theme="1"/>
        <rFont val="Arial"/>
        <family val="2"/>
      </rPr>
      <t xml:space="preserve"> 
Idéale pour la coupe et le service
Inox souple - Qualité alimentaire
Bord coupant
Manche coudé anti-dérapant avec rivets tout inox
Système d'accroche par suspension
Manche coloris bleu navy
Résiste au lave-vaisselle</t>
    </r>
  </si>
  <si>
    <r>
      <rPr>
        <b/>
        <sz val="12"/>
        <color theme="1"/>
        <rFont val="Arial"/>
        <family val="2"/>
      </rPr>
      <t xml:space="preserve">Spatule longue coudée - SP18058                                                           </t>
    </r>
    <r>
      <rPr>
        <sz val="12"/>
        <color theme="1"/>
        <rFont val="Arial"/>
        <family val="2"/>
      </rPr>
      <t xml:space="preserve"> 
Idéale pour cuisiner                                                                                                                                                                                 Inox souple - Qualité alimentaire
Manche coudé anti-dérapant avec rivets tout inox
Système d'accroche par suspension
Manche coloris bleu navy
Résiste au lave-vaisselle</t>
    </r>
  </si>
  <si>
    <r>
      <rPr>
        <b/>
        <sz val="12"/>
        <color theme="1"/>
        <rFont val="Arial"/>
        <family val="2"/>
      </rPr>
      <t xml:space="preserve">Spatule large coudée - SP12058                                                                                                   </t>
    </r>
    <r>
      <rPr>
        <sz val="12"/>
        <color theme="1"/>
        <rFont val="Arial"/>
        <family val="2"/>
      </rPr>
      <t xml:space="preserve"> 
Indispensable pour cuisiner et nettoyer la plaque
Inox souple - Qualité alimentaire
Manche coudé anti-dérapant avec rivets tout inox
Système d'accroche par suspension
Manche coloris bleu navy
Résiste au lave-vaisselle</t>
    </r>
  </si>
  <si>
    <r>
      <rPr>
        <b/>
        <sz val="12"/>
        <color theme="1"/>
        <rFont val="Arial"/>
        <family val="2"/>
      </rPr>
      <t xml:space="preserve">Plancha cleaner - PMC300                                                                                                 </t>
    </r>
    <r>
      <rPr>
        <sz val="12"/>
        <color theme="1"/>
        <rFont val="Arial"/>
        <family val="2"/>
      </rPr>
      <t xml:space="preserve"> 
Nettoie et dégraisse la plaque
100% naturel - à base d'argile
Éponge en mousse
Biodégradable</t>
    </r>
  </si>
  <si>
    <r>
      <rPr>
        <b/>
        <sz val="12"/>
        <color theme="1"/>
        <rFont val="Arial"/>
        <family val="2"/>
      </rPr>
      <t xml:space="preserve">Support boules inox - SBI58                                                                                            </t>
    </r>
    <r>
      <rPr>
        <sz val="12"/>
        <color theme="1"/>
        <rFont val="Arial"/>
        <family val="2"/>
      </rPr>
      <t xml:space="preserve"> 
Indispensable pour nettoyer la plaque
Poignée avec réservoir eau
3 boules inox compatibles lave-vaisselle
Ne raye pas la plaque en fonte</t>
    </r>
  </si>
  <si>
    <r>
      <rPr>
        <b/>
        <sz val="12"/>
        <color theme="1"/>
        <rFont val="Arial"/>
        <family val="2"/>
      </rPr>
      <t xml:space="preserve">Spray nettoyant - NP250                                                                         </t>
    </r>
    <r>
      <rPr>
        <sz val="12"/>
        <color theme="1"/>
        <rFont val="Arial"/>
        <family val="2"/>
      </rPr>
      <t xml:space="preserve"> 
Spray nettoyant émail
Elimine les résidus sur l'émail de la plaque
Certifié contact alimentaire
Biodégradable</t>
    </r>
  </si>
  <si>
    <r>
      <rPr>
        <b/>
        <sz val="12"/>
        <color theme="1"/>
        <rFont val="Arial"/>
        <family val="2"/>
      </rPr>
      <t xml:space="preserve">Kit 4 boules inox - KBI14                                                                            </t>
    </r>
    <r>
      <rPr>
        <sz val="12"/>
        <color theme="1"/>
        <rFont val="Arial"/>
        <family val="2"/>
      </rPr>
      <t xml:space="preserve"> 
Indispensable pour nettoyer la plaque
Inox compatibles lave-vaisselle
Ne raye pas la plaque en fonte</t>
    </r>
  </si>
  <si>
    <r>
      <rPr>
        <b/>
        <sz val="12"/>
        <color theme="1"/>
        <rFont val="Arial"/>
        <family val="2"/>
      </rPr>
      <t xml:space="preserve">Combo FUSION 60 Gris Cargo &amp; Noir - 6/8 personnes                                                                                                                               </t>
    </r>
    <r>
      <rPr>
        <sz val="12"/>
        <color theme="1"/>
        <rFont val="Arial"/>
        <family val="2"/>
      </rPr>
      <t xml:space="preserve">
Plancha gaz Fusion 60 encastrée
Chariot en acier galvanisé thermolaqué - Coloris gris cargo
1 porte noire
2 roues tout terrain
2 roues pivotantes à frein
2 tablettes rabattables
1 porte-épices    </t>
    </r>
  </si>
  <si>
    <r>
      <rPr>
        <b/>
        <sz val="12"/>
        <color theme="1"/>
        <rFont val="Arial"/>
        <family val="2"/>
      </rPr>
      <t xml:space="preserve">Couvercle FUSION 60 Noir - CPX60                                                                                                                    </t>
    </r>
    <r>
      <rPr>
        <sz val="12"/>
        <color theme="1"/>
        <rFont val="Arial"/>
        <family val="2"/>
      </rPr>
      <t>Couvercle de protection et de maintien au chaud
Acier galvanisé thermolaqué coloris noir
Poignée isolante aluminium
Compatibilité : plancha Fusion 60</t>
    </r>
  </si>
  <si>
    <r>
      <rPr>
        <b/>
        <sz val="12"/>
        <color theme="1"/>
        <rFont val="Arial"/>
        <family val="2"/>
      </rPr>
      <t xml:space="preserve">Couvercle FUSION 60 Noir - CPX60                                                                                                                        </t>
    </r>
    <r>
      <rPr>
        <sz val="12"/>
        <color theme="1"/>
        <rFont val="Arial"/>
        <family val="2"/>
      </rPr>
      <t>Couvercle de protection et de maintien au chaud
Acier galvanisé thermolaqué coloris noir
Poignée isolante aluminium
Compatibilité : plancha Fusion 60</t>
    </r>
  </si>
  <si>
    <r>
      <rPr>
        <b/>
        <sz val="12"/>
        <color theme="1"/>
        <rFont val="Arial"/>
        <family val="2"/>
      </rPr>
      <t xml:space="preserve">Couvercle FUSION 75 Noir - CPX75                                                                                                               </t>
    </r>
    <r>
      <rPr>
        <sz val="12"/>
        <color theme="1"/>
        <rFont val="Arial"/>
        <family val="2"/>
      </rPr>
      <t>Couvercle de protection et de maintien au chaud
Acier galvanisé thermolaqué coloris noir
Poignée isolante aluminium
Compatibilité : plancha Fusion 75</t>
    </r>
  </si>
  <si>
    <r>
      <rPr>
        <b/>
        <sz val="12"/>
        <color theme="1"/>
        <rFont val="Arial"/>
        <family val="2"/>
      </rPr>
      <t xml:space="preserve">Housse de protection HCI065 pour combo FUSION 60                                                                                                            </t>
    </r>
    <r>
      <rPr>
        <sz val="12"/>
        <color theme="1"/>
        <rFont val="Arial"/>
        <family val="2"/>
      </rPr>
      <t>Housse de protection chariot et meuble de 50 à 65
Toile déperlante noire
Système pop-up anti-flaque
Cordon de maintien
Compatibilité: Combo Initial 50 et 65 - Combo Fusion 60 - Combo Enosign 65 et desserte Felix - Modulo 60</t>
    </r>
  </si>
  <si>
    <r>
      <rPr>
        <b/>
        <sz val="12"/>
        <color theme="1"/>
        <rFont val="Arial"/>
        <family val="2"/>
      </rPr>
      <t xml:space="preserve">Housse de protection HCI085 pour combo FUSION 75  </t>
    </r>
    <r>
      <rPr>
        <sz val="12"/>
        <color theme="1"/>
        <rFont val="Arial"/>
        <family val="2"/>
      </rPr>
      <t xml:space="preserve">                                                                                                          Housse de protection chariot et meuble de 75 à 80
Toile déperlante noire
Système pop-up anti-flaque
Cordon de maintien
Compatibilité: chariot Achille - Émile - Mobilot - Combo Fusion 75 - Combo Enosign 80</t>
    </r>
  </si>
  <si>
    <r>
      <rPr>
        <b/>
        <sz val="12"/>
        <color theme="1"/>
        <rFont val="Arial"/>
        <family val="2"/>
      </rPr>
      <t xml:space="preserve">Combo FUSION 75 Gris Cargo &amp; Noir - 8/12 personnes                                                                                                                               </t>
    </r>
    <r>
      <rPr>
        <sz val="12"/>
        <color theme="1"/>
        <rFont val="Arial"/>
        <family val="2"/>
      </rPr>
      <t xml:space="preserve">
Plancha gaz Fusion 75 encastrée sur chariot
Châssis acier galvanisé - Coloris gris cargo
1 porte acier galvanisé noire
1 étagère porte-épices
2 tablettes rabattables
2 roues tout terrain
2 roues pivotantes à frein                                   </t>
    </r>
  </si>
  <si>
    <r>
      <rPr>
        <b/>
        <sz val="12"/>
        <color theme="1"/>
        <rFont val="Arial"/>
        <family val="2"/>
      </rPr>
      <t xml:space="preserve">Combo FUSION 75 Noir &amp; Inox - 8/12 personnes                                                                                                                               </t>
    </r>
    <r>
      <rPr>
        <sz val="12"/>
        <color theme="1"/>
        <rFont val="Arial"/>
        <family val="2"/>
      </rPr>
      <t xml:space="preserve">
Plancha gaz Fusion 75 encastrée sur chariot
Châssis inox de qualité marine
1 porte acier galvanisé noire
1 étagère porte-épices
2 tablettes rabattables
2 roues tout terrain
2 roues pivotantes à frein                                        </t>
    </r>
  </si>
  <si>
    <r>
      <rPr>
        <b/>
        <sz val="12"/>
        <color theme="1"/>
        <rFont val="Arial"/>
        <family val="2"/>
      </rPr>
      <t xml:space="preserve">Combo FUSION 60 Noir &amp; Inox - 6/8 personnes                                                                                                                               </t>
    </r>
    <r>
      <rPr>
        <sz val="12"/>
        <color theme="1"/>
        <rFont val="Arial"/>
        <family val="2"/>
      </rPr>
      <t xml:space="preserve">
Plancha gaz Fusion 60 encastraée sur chariot
Châssis inox de qualité marine
1 porte acier galvanisé noire
1 étagère porte-épices
2 tablettes rabattables
2 roues tout terrain
2 roues pivotantes à frein                                                                                                                                                                                           1 porte-épices                                      </t>
    </r>
  </si>
  <si>
    <r>
      <rPr>
        <b/>
        <sz val="12"/>
        <color theme="1"/>
        <rFont val="Arial"/>
        <family val="2"/>
      </rPr>
      <t xml:space="preserve">Combo ENOSIGN 65 Inox - 6/8 personnes                                                                                                                               </t>
    </r>
    <r>
      <rPr>
        <sz val="12"/>
        <color theme="1"/>
        <rFont val="Arial"/>
        <family val="2"/>
      </rPr>
      <t xml:space="preserve">
Plancha gaz Enosign 65 encastrée sur chariot
Chariot inox de qualité marine
1 porte
2 tablettes coulissantes
2 roues tout terrain
2 roues pivotantes à frein
Couvercle extra plat avec charnières à frein inclus                                 </t>
    </r>
  </si>
  <si>
    <r>
      <rPr>
        <b/>
        <sz val="12"/>
        <color theme="1"/>
        <rFont val="Arial"/>
        <family val="2"/>
      </rPr>
      <t xml:space="preserve">Combo ENOSIGN 65 Inox &amp; Noir - 6/8 personnes                                                                                                                               </t>
    </r>
    <r>
      <rPr>
        <sz val="12"/>
        <color theme="1"/>
        <rFont val="Arial"/>
        <family val="2"/>
      </rPr>
      <t xml:space="preserve">
Plancha Enosign 65 encastrée sur chariot
Chariot inox de qualité marine et acier galvanisé noir
1 porte
2 tablettes coulissantes
2 roues tout terrain
2 roues pivotantes à frein                                                                                                                                     Couvercle extra plat avec charnières à frein inclus                                </t>
    </r>
  </si>
  <si>
    <r>
      <rPr>
        <b/>
        <sz val="12"/>
        <color theme="1"/>
        <rFont val="Arial"/>
        <family val="2"/>
      </rPr>
      <t xml:space="preserve">Combo ENOSIGN 65 Bleu Navy - 6/8 personnes                                                                                                                               </t>
    </r>
    <r>
      <rPr>
        <sz val="12"/>
        <color theme="1"/>
        <rFont val="Arial"/>
        <family val="2"/>
      </rPr>
      <t xml:space="preserve">
Plancha gaz Enosign 65 encastrée sur chariot
Chariot acier galvanisé - Finition thermolaquée - Coloris bleu navy
1 porte
2 tablettes coulissantes
2 roues tout terrain
2 roues pivotantes à frein
Couvercle extra plat avec charnières à frein inclus                                 </t>
    </r>
  </si>
  <si>
    <r>
      <rPr>
        <b/>
        <sz val="12"/>
        <color theme="1"/>
        <rFont val="Arial"/>
        <family val="2"/>
      </rPr>
      <t xml:space="preserve">Combo ENOSIGN 80 Inox &amp; Noir - 8/12 personnes                                                                                                                                       </t>
    </r>
    <r>
      <rPr>
        <sz val="12"/>
        <color theme="1"/>
        <rFont val="Arial"/>
        <family val="2"/>
      </rPr>
      <t xml:space="preserve">
Plancha Enosign 80 encastrée sur chariot
Chariot inox de qualité marine et acier galvanisé noir
1 porte
2 tablettes coulissantes
2 roues tout terrain
2 roues pivotantes à frein                                                                                                                                     Couvercle extra plat avec charnières à frein inclus                                </t>
    </r>
  </si>
  <si>
    <r>
      <rPr>
        <b/>
        <sz val="12"/>
        <color theme="1"/>
        <rFont val="Arial"/>
        <family val="2"/>
      </rPr>
      <t xml:space="preserve">Combo ENOSIGN 80 Bleu Navy - 8/12 personnes                                                                                                                             </t>
    </r>
    <r>
      <rPr>
        <sz val="12"/>
        <color theme="1"/>
        <rFont val="Arial"/>
        <family val="2"/>
      </rPr>
      <t xml:space="preserve">
Plancha gaz Enosign 80 encastrée sur chariot
Chariot acier galvanisé - Finition thermolaquée - Coloris bleu navy
1 porte
2 tablettes coulissantes
2 roues tout terrain
2 roues pivotantes à frein
Couvercle extra plat avec charnières à frein inclus                                 </t>
    </r>
  </si>
  <si>
    <r>
      <rPr>
        <b/>
        <sz val="12"/>
        <color theme="1"/>
        <rFont val="Arial"/>
        <family val="2"/>
      </rPr>
      <t xml:space="preserve">Combo ENOSIGN 80 Inox - 8/12 personnes                                                                                                                               </t>
    </r>
    <r>
      <rPr>
        <sz val="12"/>
        <color theme="1"/>
        <rFont val="Arial"/>
        <family val="2"/>
      </rPr>
      <t xml:space="preserve">
Plancha gaz Enosign 80 encastrée sur chariot
Chariot inox de qualité marine
1 porte
2 tablettes coulissantes
2 roues tout terrain
2 roues pivotantes à frein
Couvercle extra plat avec charnières à frein inclus                                 </t>
    </r>
  </si>
  <si>
    <r>
      <rPr>
        <b/>
        <sz val="12"/>
        <color theme="1"/>
        <rFont val="Arial"/>
        <family val="2"/>
      </rPr>
      <t xml:space="preserve">Livre de recettes - LPS080                                                                                            </t>
    </r>
    <r>
      <rPr>
        <sz val="12"/>
        <color theme="1"/>
        <rFont val="Arial"/>
        <family val="2"/>
      </rPr>
      <t xml:space="preserve"> 
Livre de recettes "Cuisiner à la plancha toute l'année"
80 recettes faciles à réaliser
207 pages
Éditions Solar</t>
    </r>
  </si>
  <si>
    <r>
      <rPr>
        <b/>
        <sz val="12"/>
        <color theme="1"/>
        <rFont val="Arial"/>
        <family val="2"/>
      </rPr>
      <t xml:space="preserve">Tablier Bleu Navy - TPM 58                                                                                     </t>
    </r>
    <r>
      <rPr>
        <sz val="12"/>
        <color theme="1"/>
        <rFont val="Arial"/>
        <family val="2"/>
      </rPr>
      <t xml:space="preserve"> 
Coton coloris bleu navy
Boucle de réglage en métal
Sangle en tissu enduit
Poche 2 compartiments
Taille unique</t>
    </r>
  </si>
  <si>
    <r>
      <rPr>
        <b/>
        <sz val="12"/>
        <color theme="1"/>
        <rFont val="Arial"/>
        <family val="2"/>
      </rPr>
      <t xml:space="preserve">Tapis de protection - TPI12058                                                                            </t>
    </r>
    <r>
      <rPr>
        <sz val="12"/>
        <color theme="1"/>
        <rFont val="Arial"/>
        <family val="2"/>
      </rPr>
      <t xml:space="preserve"> 
Tapis de protection pour sol devant plancha
Efficace pour protéger son sol
Texylène anthracite avec biais de finition
Imperméable aux tâches de graisse
Bandes de mousse adhésives anti-dérapantes au verso
Lavable à l'eau savonneuse</t>
    </r>
  </si>
  <si>
    <r>
      <rPr>
        <b/>
        <sz val="12"/>
        <color theme="1"/>
        <rFont val="Arial"/>
        <family val="2"/>
      </rPr>
      <t xml:space="preserve">Couvercle ENOSIGN 65 Inox                                                                                                                                                                              </t>
    </r>
    <r>
      <rPr>
        <sz val="12"/>
        <color theme="1"/>
        <rFont val="Arial"/>
        <family val="2"/>
      </rPr>
      <t>Couvercle protecteur et de maintien au chaud
Inox de qualité marine
Extra-plat
Poignée isolante aluminium
Fermeture douce
Charnières à frein
Compatibilité : plancha Enosign 65</t>
    </r>
  </si>
  <si>
    <r>
      <rPr>
        <b/>
        <sz val="12"/>
        <color theme="1"/>
        <rFont val="Arial"/>
        <family val="2"/>
      </rPr>
      <t xml:space="preserve">Couvercle ENOSIGN 80 Inox                                                                                                                                                                                   </t>
    </r>
    <r>
      <rPr>
        <sz val="12"/>
        <color theme="1"/>
        <rFont val="Arial"/>
        <family val="2"/>
      </rPr>
      <t>Couvercle protecteur et de maintien au chaud
Inox de qualité marine
Extra-plat
Poignée isolante aluminium
Fermeture douce
Charnières à frein
Compatibilité : plancha Enosign 80</t>
    </r>
  </si>
  <si>
    <r>
      <rPr>
        <b/>
        <sz val="12"/>
        <color theme="1"/>
        <rFont val="Arial"/>
        <family val="2"/>
      </rPr>
      <t xml:space="preserve">Raccord Flexigaz Inox - 1m                                                                                                                                                               </t>
    </r>
    <r>
      <rPr>
        <sz val="12"/>
        <color theme="1"/>
        <rFont val="Arial"/>
        <family val="2"/>
      </rPr>
      <t>Tuyau flexible en inox
Pour raccorder la bouteille de gaz à la plancha
Se visse
Longueur 1 m
Durée de vie illimitée
Compatibilité butane et propane
Intérieur/Extérieur</t>
    </r>
  </si>
  <si>
    <r>
      <rPr>
        <b/>
        <sz val="12"/>
        <color theme="1"/>
        <rFont val="Arial"/>
        <family val="2"/>
      </rPr>
      <t xml:space="preserve">Raccord Flexigaz Inox - 1,5 m                                                                                                                                                                  </t>
    </r>
    <r>
      <rPr>
        <sz val="12"/>
        <color theme="1"/>
        <rFont val="Arial"/>
        <family val="2"/>
      </rPr>
      <t>Tuyau flexible en inox
Pour raccorder la bouteille de gaz à la plancha
Se visse
Longueur 1,5 m
Durée de vie illimitée
Compatibilité butane et propane
Intérieur/Extérieur</t>
    </r>
  </si>
  <si>
    <t>€ TTC</t>
  </si>
  <si>
    <t>www.ma-mini-piscine.fr</t>
  </si>
  <si>
    <r>
      <rPr>
        <b/>
        <sz val="12"/>
        <color theme="1"/>
        <rFont val="Arial"/>
        <family val="2"/>
      </rPr>
      <t xml:space="preserve">Housse de protection HPI65 pour plancha FUSION 60                                                                                                            </t>
    </r>
    <r>
      <rPr>
        <sz val="12"/>
        <color theme="1"/>
        <rFont val="Arial"/>
        <family val="2"/>
      </rPr>
      <t>Housse de protection plancha 60 et 65
Toile déperlante noire
Système pop-up anti-flaque
Cordon de serrage
Compatibilité : Fusion 60 - Enosign 65 - Initial 65</t>
    </r>
  </si>
  <si>
    <r>
      <rPr>
        <b/>
        <sz val="12"/>
        <color theme="1"/>
        <rFont val="Arial"/>
        <family val="2"/>
      </rPr>
      <t xml:space="preserve">Housse de protection HPI80 pour plancha FUSION 75                                                                                                              </t>
    </r>
    <r>
      <rPr>
        <sz val="12"/>
        <color theme="1"/>
        <rFont val="Arial"/>
        <family val="2"/>
      </rPr>
      <t>Housse de protection plancha 75 à 80
Toile déperlante noire
Système pop-up anti-flaque
Cordon de maintien
Compatibilité : Fusion 75 - Enosign 80</t>
    </r>
  </si>
  <si>
    <r>
      <rPr>
        <b/>
        <sz val="12"/>
        <color theme="1"/>
        <rFont val="Arial"/>
        <family val="2"/>
      </rPr>
      <t xml:space="preserve">Plancha ENOSIGN 40 Inox - jusqu'à 6 personnes - 39 cm                                                                                                                                                       </t>
    </r>
    <r>
      <rPr>
        <sz val="12"/>
        <color theme="1"/>
        <rFont val="Arial"/>
        <family val="2"/>
      </rPr>
      <t xml:space="preserve">
Plaque fonte émaillée garantie à vie.
Hauts rebords.
Châssis inox de qualité marine.
Plaque et châssis double paroi.
Liaison parfaite de la plaque et du châssis.
1 foyer radiant haute performance.
Ecran de commande digital avec indicateur de chaleur résiduelle.
Réglage de la température 9 positions de 40° en 40°C jusqu'à 360°C.
Sécurité par sonde thermostatique.</t>
    </r>
  </si>
  <si>
    <r>
      <rPr>
        <b/>
        <sz val="12"/>
        <color theme="1"/>
        <rFont val="Arial"/>
        <family val="2"/>
      </rPr>
      <t xml:space="preserve">Plancha ENOSIGN 65 Inox - 6/8 personnes - 66 cm                                                                                                                                                       </t>
    </r>
    <r>
      <rPr>
        <sz val="12"/>
        <color theme="1"/>
        <rFont val="Arial"/>
        <family val="2"/>
      </rPr>
      <t xml:space="preserve">
Plaque fonte émaillée garantie à vie.
Hauts rebords.
Châssis inox de qualité marine.
Plaque et châssis double paroi.
Liaison parfaite de la plaque et du châssis.
2 foyers radiants haute performance.
Ecran de commande digital.
Réglage de la température 9 positions de 40° en 40°C jusqu'à 360°C.
Sécurité par sonde thermostatique.                             </t>
    </r>
  </si>
  <si>
    <r>
      <rPr>
        <b/>
        <sz val="12"/>
        <color theme="1"/>
        <rFont val="Arial"/>
        <family val="2"/>
      </rPr>
      <t xml:space="preserve">Sonde de cuisson plancha Enosign électrique - K72768                                                                                                                                                 </t>
    </r>
    <r>
      <rPr>
        <sz val="12"/>
        <color theme="1"/>
        <rFont val="Arial"/>
        <family val="2"/>
      </rPr>
      <t xml:space="preserve">
Contrôle la température de cuisson.
Poignée pour une bonne prise en main.
Compatibilté : Enosign électrique 40 et 65.                      </t>
    </r>
  </si>
  <si>
    <r>
      <rPr>
        <b/>
        <sz val="12"/>
        <color theme="1"/>
        <rFont val="Arial"/>
        <family val="2"/>
      </rPr>
      <t xml:space="preserve">Couvercle ENOSIGN 40 Noir                                                                                                                     </t>
    </r>
    <r>
      <rPr>
        <sz val="12"/>
        <color theme="1"/>
        <rFont val="Arial"/>
        <family val="2"/>
      </rPr>
      <t>Couvercle de protection et de maintien au chaud.
Acier galvanisé thermolaqué coloris noir.
Extra-plat.
Poignée isolante aluminium.
Fermeture douce.
Charnières à frein.
Compatibilité: plancha Enosign 40 électrique.</t>
    </r>
  </si>
  <si>
    <r>
      <rPr>
        <b/>
        <sz val="12"/>
        <color theme="1"/>
        <rFont val="Arial"/>
        <family val="2"/>
      </rPr>
      <t xml:space="preserve">Housse de protection HPI65 pour plancha ENOSIGN 65                                                                                                   </t>
    </r>
    <r>
      <rPr>
        <sz val="12"/>
        <color theme="1"/>
        <rFont val="Arial"/>
        <family val="2"/>
      </rPr>
      <t>Housse de protection plancha 60 et 65.
Toile déperlante noire.
Système pop-up anti-flaque.
Cordon de serrage.
Compatibilité: Enosign 65 - Initial 65 (Europe) - Fusion 60 (Europe).</t>
    </r>
  </si>
  <si>
    <r>
      <rPr>
        <b/>
        <sz val="12"/>
        <color theme="1"/>
        <rFont val="Arial"/>
        <family val="2"/>
      </rPr>
      <t xml:space="preserve">Housse de protection HPI80 pour plancha ENOSIGN 80                                                                                               </t>
    </r>
    <r>
      <rPr>
        <sz val="12"/>
        <color theme="1"/>
        <rFont val="Arial"/>
        <family val="2"/>
      </rPr>
      <t>Housse de protection plancha 75 à 80.
Toile déperlante noire.
Système pop-up anti-flaque.
Cordon de maintien.
Compatibilité: Fusion 75 - Enosign 80.</t>
    </r>
  </si>
  <si>
    <r>
      <rPr>
        <b/>
        <sz val="12"/>
        <color theme="1"/>
        <rFont val="Arial"/>
        <family val="2"/>
      </rPr>
      <t xml:space="preserve">Housse de protection HPI45 pour plancha ENOSIGN 40                                                                                                  </t>
    </r>
    <r>
      <rPr>
        <sz val="12"/>
        <color theme="1"/>
        <rFont val="Arial"/>
        <family val="2"/>
      </rPr>
      <t>Housse de protection plancha 40 et 50.
Toile déperlante noire.
Système pop-up anti-flaque.
Cordon de maintien.
Compatibilité: Enosign 40 - Initial 50.</t>
    </r>
  </si>
  <si>
    <r>
      <rPr>
        <b/>
        <sz val="12"/>
        <color theme="1"/>
        <rFont val="Arial"/>
        <family val="2"/>
      </rPr>
      <t xml:space="preserve">Housse de protection HCI065 pour combo FUSION 65                                                                                                            </t>
    </r>
    <r>
      <rPr>
        <sz val="12"/>
        <color theme="1"/>
        <rFont val="Arial"/>
        <family val="2"/>
      </rPr>
      <t>Housse de protection chariot et meuble de 50 à 65
Toile déperlante noire
Système pop-up anti-flaque
Cordon de maintien
Compatibilité: Combo Initial 50 et 65 - Combo Fusion 60 - Combo Enosign 65 et desserte Felix - Modulo 60</t>
    </r>
  </si>
  <si>
    <r>
      <rPr>
        <b/>
        <sz val="12"/>
        <color theme="1"/>
        <rFont val="Arial"/>
        <family val="2"/>
      </rPr>
      <t xml:space="preserve">Combo ENOSIGN 65 Inox - 6/8 personnes                                                                                                                               </t>
    </r>
    <r>
      <rPr>
        <sz val="12"/>
        <color theme="1"/>
        <rFont val="Arial"/>
        <family val="2"/>
      </rPr>
      <t xml:space="preserve">
Plancha électrique Enosign 65 encastrée sur chariot.
Chariot inox de qualité marine .
1 porte et côtés acier galavanisé thermolaqué noir.
2 tablettes coulissantes inox.
2 roues tout terrain.
2 roues pivotantes à frein.
Capot acier noir extra plat avec charnières à frein inclus.            </t>
    </r>
  </si>
  <si>
    <r>
      <rPr>
        <b/>
        <sz val="12"/>
        <color theme="1"/>
        <rFont val="Arial"/>
        <family val="2"/>
      </rPr>
      <t xml:space="preserve">Kit rangements pour combos ENOSIGN                                                                                                                                                                   </t>
    </r>
    <r>
      <rPr>
        <sz val="12"/>
        <color theme="1"/>
        <rFont val="Arial"/>
        <family val="2"/>
      </rPr>
      <t>Etagère en inox.                                                                                                                                                                                                          Support accessoires de porte.
Casier pour 6 bouteilles.
Compatible combo Enosign.</t>
    </r>
  </si>
  <si>
    <r>
      <rPr>
        <b/>
        <sz val="12"/>
        <rFont val="Arial"/>
        <family val="2"/>
      </rPr>
      <t xml:space="preserve">Pinceau marinade - PS4558                                                                                              </t>
    </r>
    <r>
      <rPr>
        <sz val="12"/>
        <rFont val="Arial"/>
        <family val="2"/>
      </rPr>
      <t xml:space="preserve"> 
Pinceau silicone
Idéal pour badigeonner la marinade
Inox - Qualité alimentaire
Silicone résistant à la chaleur
Manche anti-dérapant avec rivets tout inox
Système d'accroche par suspension
Coloris bleu navy
Résiste au lave-vaisselle</t>
    </r>
  </si>
  <si>
    <r>
      <rPr>
        <b/>
        <sz val="12"/>
        <color theme="1"/>
        <rFont val="Arial"/>
        <family val="2"/>
      </rPr>
      <t xml:space="preserve">Grille de repos plancha 45-50                                         </t>
    </r>
    <r>
      <rPr>
        <sz val="12"/>
        <color theme="1"/>
        <rFont val="Arial"/>
        <family val="2"/>
      </rPr>
      <t xml:space="preserve"> 
Étagère de repos pour plancha Bergerac 45/1800 .
Idéal pour le maintien au chaud.
Inox qualité alimentaire.
2 crochets à l'arrière de la grille pour fixer sur le rebord de la plaque.
S'ajuste en largeur.</t>
    </r>
  </si>
  <si>
    <r>
      <rPr>
        <b/>
        <sz val="12"/>
        <color theme="1"/>
        <rFont val="Arial"/>
        <family val="2"/>
      </rPr>
      <t xml:space="preserve">Grille de repos plancha 60                                    </t>
    </r>
    <r>
      <rPr>
        <sz val="12"/>
        <color theme="1"/>
        <rFont val="Arial"/>
        <family val="2"/>
      </rPr>
      <t xml:space="preserve"> 
Étagère de repos pour Fusion 60 uniquement.
Idéal pour le maintien au chaud.
Inox qualité alimentaire.
2 crochets à l'arrière de la grille pour fixer sur le rebord de la plaque.
Se règle en largeur.</t>
    </r>
  </si>
  <si>
    <r>
      <rPr>
        <b/>
        <sz val="12"/>
        <color theme="1"/>
        <rFont val="Arial"/>
        <family val="2"/>
      </rPr>
      <t xml:space="preserve">Grille de repos plancha 60-65                                       </t>
    </r>
    <r>
      <rPr>
        <sz val="12"/>
        <color theme="1"/>
        <rFont val="Arial"/>
        <family val="2"/>
      </rPr>
      <t xml:space="preserve"> 
Compatible pour plancha 2 brûleurs Enosign 65, Bergerac 60-2400 et Initial 65 .
Idéal pour le maintien au chaud.
Inox qualité alimentaire.
2 crochets à l'arrière de la grille pour ajuster sur le rebord de la plaque.
Se règle en largeur.</t>
    </r>
  </si>
  <si>
    <r>
      <rPr>
        <b/>
        <sz val="12"/>
        <color theme="1"/>
        <rFont val="Arial"/>
        <family val="2"/>
      </rPr>
      <t xml:space="preserve">Grille de repos plancha 75-80                                 </t>
    </r>
    <r>
      <rPr>
        <sz val="12"/>
        <color theme="1"/>
        <rFont val="Arial"/>
        <family val="2"/>
      </rPr>
      <t xml:space="preserve"> 
Étagère de repos pour plancha 3 brûleurs Enosign 80, Bergerac 60-3000 et Fusion 60 .
Idéal pour le maintien au chaud.
Inox qualité alimentaire.
2 crochets à l'arrière de la grille pour fixer sur le rebord de la plaque.
S'ajuste en largeur.</t>
    </r>
  </si>
  <si>
    <r>
      <rPr>
        <b/>
        <sz val="12"/>
        <color theme="1"/>
        <rFont val="Arial"/>
        <family val="2"/>
      </rPr>
      <t xml:space="preserve">Planche à découper réversible - PAD53                                                         </t>
    </r>
    <r>
      <rPr>
        <sz val="12"/>
        <color theme="1"/>
        <rFont val="Arial"/>
        <family val="2"/>
      </rPr>
      <t xml:space="preserve"> 
Planche à découper réversible.
Se pose sur le plan de travail ou tablettes.
Bois de bambou.
2 rebords pour une installation stable sur le plan de travail.
Rigole pour écoulement des jus.</t>
    </r>
  </si>
  <si>
    <t>COMBOS FUSION - gaz</t>
  </si>
  <si>
    <t>PLANCHAS FUSION - gaz</t>
  </si>
  <si>
    <t>COMBOS ENOSIGN - électrique</t>
  </si>
  <si>
    <t>PLANCHAS ENOSIGN - électrique</t>
  </si>
  <si>
    <t>PLANCHAS ENOSIGN - gaz</t>
  </si>
  <si>
    <t>COMBOS ENOSIGN - gaz</t>
  </si>
  <si>
    <t>ACCESSOIRES</t>
  </si>
  <si>
    <r>
      <rPr>
        <b/>
        <sz val="12"/>
        <color theme="1"/>
        <rFont val="Arial"/>
        <family val="2"/>
      </rPr>
      <t xml:space="preserve">Set de découpe - SD2A58                                                                      </t>
    </r>
    <r>
      <rPr>
        <sz val="12"/>
        <color theme="1"/>
        <rFont val="Arial"/>
        <family val="2"/>
      </rPr>
      <t xml:space="preserve"> 
Fourchette à viande &amp; couteau à viande - Idéal pour maintenir et couper une pièce
Fourchette et couteau en inox - Qualité alimentaire
Manche coudé anti-dérapant avec rivets tout inox
Système d'accroche par suspension
Coloris bleu navy
Résiste au lave-vaisselle</t>
    </r>
  </si>
  <si>
    <r>
      <rPr>
        <b/>
        <sz val="12"/>
        <rFont val="Arial"/>
        <family val="2"/>
      </rPr>
      <t xml:space="preserve">Couteau à viande - CV16058                                                                               </t>
    </r>
    <r>
      <rPr>
        <sz val="12"/>
        <rFont val="Arial"/>
        <family val="2"/>
      </rPr>
      <t xml:space="preserve"> 
Idéale pour bien découper une pièce                                                                                                                                         Couteau inox - Qualité alimentaire
Manche coudé anti-dérapant avec rivets tout inox
Système d'accroche par suspension
Coloris bleu navy
Résiste au lave-vaisselle</t>
    </r>
  </si>
  <si>
    <r>
      <rPr>
        <b/>
        <sz val="12"/>
        <color theme="1"/>
        <rFont val="Arial"/>
        <family val="2"/>
      </rPr>
      <t xml:space="preserve">Presse à burger - PB15                               </t>
    </r>
    <r>
      <rPr>
        <sz val="12"/>
        <color theme="1"/>
        <rFont val="Arial"/>
        <family val="2"/>
      </rPr>
      <t xml:space="preserve"> 
Presse en fonte d'inox
Manche en bois
Ø 12 cm </t>
    </r>
  </si>
  <si>
    <t>Nettoyer - Entretenir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</si>
</sst>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40C]"/>
    <numFmt numFmtId="165" formatCode="#,##0.00\ &quot;€&quot;"/>
    <numFmt numFmtId="166" formatCode="0#&quot; &quot;##&quot; &quot;##&quot; &quot;##&quot; &quot;##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20"/>
      <color theme="1"/>
      <name val="Arial"/>
      <family val="2"/>
    </font>
    <font>
      <sz val="16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sz val="14"/>
      <name val="Calibri"/>
      <family val="2"/>
    </font>
    <font>
      <sz val="11"/>
      <color theme="1"/>
      <name val="Calibri"/>
      <family val="2"/>
    </font>
    <font>
      <sz val="14"/>
      <name val="Arial"/>
      <family val="2"/>
    </font>
    <font>
      <sz val="16"/>
      <color theme="0"/>
      <name val="Arial"/>
      <family val="2"/>
    </font>
    <font>
      <b/>
      <sz val="18"/>
      <color theme="1"/>
      <name val="Calibri"/>
      <family val="2"/>
    </font>
    <font>
      <b/>
      <sz val="11"/>
      <color rgb="FF0070C0"/>
      <name val="Arial"/>
      <family val="2"/>
    </font>
    <font>
      <b/>
      <sz val="14"/>
      <color rgb="FF0070C0"/>
      <name val="Arial"/>
      <family val="2"/>
    </font>
    <font>
      <b/>
      <sz val="18"/>
      <color rgb="FF0070C0"/>
      <name val="Arial"/>
      <family val="2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</font>
    <font>
      <sz val="12"/>
      <color rgb="FFFF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21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12" fillId="0" borderId="0" xfId="0" applyFont="1"/>
    <xf numFmtId="165" fontId="4" fillId="2" borderId="2" xfId="0" applyNumberFormat="1" applyFont="1" applyFill="1" applyBorder="1" applyAlignment="1">
      <alignment vertical="center" wrapText="1"/>
    </xf>
    <xf numFmtId="0" fontId="4" fillId="2" borderId="9" xfId="0" applyFont="1" applyFill="1" applyBorder="1"/>
    <xf numFmtId="0" fontId="6" fillId="0" borderId="0" xfId="0" applyFont="1"/>
    <xf numFmtId="0" fontId="13" fillId="0" borderId="0" xfId="0" applyFont="1"/>
    <xf numFmtId="0" fontId="14" fillId="0" borderId="0" xfId="1" applyFont="1"/>
    <xf numFmtId="0" fontId="15" fillId="0" borderId="0" xfId="0" applyFont="1"/>
    <xf numFmtId="0" fontId="16" fillId="0" borderId="0" xfId="0" applyFont="1"/>
    <xf numFmtId="165" fontId="4" fillId="0" borderId="13" xfId="0" applyNumberFormat="1" applyFont="1" applyBorder="1" applyAlignment="1">
      <alignment horizontal="right" vertical="center"/>
    </xf>
    <xf numFmtId="0" fontId="4" fillId="2" borderId="14" xfId="0" applyFont="1" applyFill="1" applyBorder="1"/>
    <xf numFmtId="0" fontId="4" fillId="2" borderId="15" xfId="0" applyFont="1" applyFill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9" fillId="0" borderId="0" xfId="0" applyFont="1"/>
    <xf numFmtId="0" fontId="16" fillId="2" borderId="0" xfId="1" applyFont="1" applyFill="1" applyBorder="1" applyAlignment="1">
      <alignment horizontal="left"/>
    </xf>
    <xf numFmtId="0" fontId="16" fillId="2" borderId="0" xfId="0" applyFont="1" applyFill="1" applyAlignment="1">
      <alignment horizontal="left"/>
    </xf>
    <xf numFmtId="0" fontId="17" fillId="4" borderId="21" xfId="0" applyFont="1" applyFill="1" applyBorder="1" applyAlignment="1">
      <alignment horizontal="center" vertical="center" wrapText="1"/>
    </xf>
    <xf numFmtId="0" fontId="17" fillId="4" borderId="25" xfId="0" applyFont="1" applyFill="1" applyBorder="1" applyAlignment="1">
      <alignment horizontal="center" vertical="center" wrapText="1"/>
    </xf>
    <xf numFmtId="0" fontId="17" fillId="4" borderId="19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13" fillId="0" borderId="0" xfId="0" applyNumberFormat="1" applyFont="1"/>
    <xf numFmtId="0" fontId="24" fillId="0" borderId="0" xfId="0" applyFont="1"/>
    <xf numFmtId="14" fontId="24" fillId="0" borderId="0" xfId="0" applyNumberFormat="1" applyFont="1"/>
    <xf numFmtId="0" fontId="17" fillId="5" borderId="38" xfId="0" applyFont="1" applyFill="1" applyBorder="1" applyAlignment="1">
      <alignment horizontal="center" vertical="center" wrapText="1"/>
    </xf>
    <xf numFmtId="165" fontId="4" fillId="5" borderId="13" xfId="0" applyNumberFormat="1" applyFont="1" applyFill="1" applyBorder="1" applyAlignment="1">
      <alignment horizontal="right" vertical="center"/>
    </xf>
    <xf numFmtId="1" fontId="4" fillId="2" borderId="16" xfId="0" applyNumberFormat="1" applyFont="1" applyFill="1" applyBorder="1" applyAlignment="1" applyProtection="1">
      <alignment horizontal="center" vertical="center" wrapText="1"/>
      <protection locked="0"/>
    </xf>
    <xf numFmtId="165" fontId="4" fillId="2" borderId="8" xfId="0" applyNumberFormat="1" applyFont="1" applyFill="1" applyBorder="1" applyAlignment="1">
      <alignment vertical="center" wrapText="1"/>
    </xf>
    <xf numFmtId="165" fontId="4" fillId="0" borderId="39" xfId="0" applyNumberFormat="1" applyFont="1" applyBorder="1" applyAlignment="1">
      <alignment horizontal="right" vertical="center"/>
    </xf>
    <xf numFmtId="1" fontId="4" fillId="2" borderId="18" xfId="0" applyNumberFormat="1" applyFont="1" applyFill="1" applyBorder="1" applyAlignment="1" applyProtection="1">
      <alignment horizontal="center" vertical="center" wrapText="1"/>
      <protection locked="0"/>
    </xf>
    <xf numFmtId="165" fontId="4" fillId="2" borderId="3" xfId="0" applyNumberFormat="1" applyFont="1" applyFill="1" applyBorder="1" applyAlignment="1">
      <alignment vertical="center" wrapText="1"/>
    </xf>
    <xf numFmtId="165" fontId="4" fillId="0" borderId="38" xfId="0" applyNumberFormat="1" applyFont="1" applyBorder="1" applyAlignment="1">
      <alignment horizontal="right" vertical="center"/>
    </xf>
    <xf numFmtId="165" fontId="3" fillId="5" borderId="13" xfId="0" applyNumberFormat="1" applyFont="1" applyFill="1" applyBorder="1" applyAlignment="1">
      <alignment horizontal="right" vertical="center"/>
    </xf>
    <xf numFmtId="165" fontId="4" fillId="5" borderId="41" xfId="0" applyNumberFormat="1" applyFont="1" applyFill="1" applyBorder="1" applyAlignment="1">
      <alignment horizontal="right" vertical="center"/>
    </xf>
    <xf numFmtId="165" fontId="4" fillId="6" borderId="41" xfId="0" applyNumberFormat="1" applyFont="1" applyFill="1" applyBorder="1" applyAlignment="1">
      <alignment horizontal="right" vertical="center"/>
    </xf>
    <xf numFmtId="165" fontId="3" fillId="6" borderId="41" xfId="0" applyNumberFormat="1" applyFont="1" applyFill="1" applyBorder="1" applyAlignment="1">
      <alignment horizontal="right" vertical="center"/>
    </xf>
    <xf numFmtId="0" fontId="4" fillId="2" borderId="0" xfId="0" applyFont="1" applyFill="1"/>
    <xf numFmtId="49" fontId="4" fillId="2" borderId="1" xfId="0" applyNumberFormat="1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6" borderId="36" xfId="0" applyFont="1" applyFill="1" applyBorder="1" applyAlignment="1">
      <alignment horizontal="center" vertical="center" wrapText="1"/>
    </xf>
    <xf numFmtId="0" fontId="8" fillId="6" borderId="34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 vertical="top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49" fontId="4" fillId="2" borderId="16" xfId="0" applyNumberFormat="1" applyFont="1" applyFill="1" applyBorder="1" applyAlignment="1">
      <alignment horizontal="left" vertical="center" wrapText="1"/>
    </xf>
    <xf numFmtId="0" fontId="18" fillId="0" borderId="11" xfId="0" applyFont="1" applyBorder="1" applyAlignment="1">
      <alignment horizontal="left"/>
    </xf>
    <xf numFmtId="0" fontId="4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6" fontId="16" fillId="3" borderId="3" xfId="0" applyNumberFormat="1" applyFont="1" applyFill="1" applyBorder="1" applyAlignment="1" applyProtection="1">
      <alignment horizontal="left"/>
      <protection locked="0"/>
    </xf>
    <xf numFmtId="166" fontId="16" fillId="3" borderId="11" xfId="0" applyNumberFormat="1" applyFont="1" applyFill="1" applyBorder="1" applyAlignment="1" applyProtection="1">
      <alignment horizontal="left"/>
      <protection locked="0"/>
    </xf>
    <xf numFmtId="166" fontId="16" fillId="3" borderId="4" xfId="0" applyNumberFormat="1" applyFont="1" applyFill="1" applyBorder="1" applyAlignment="1" applyProtection="1">
      <alignment horizontal="left"/>
      <protection locked="0"/>
    </xf>
    <xf numFmtId="0" fontId="16" fillId="3" borderId="8" xfId="0" applyFont="1" applyFill="1" applyBorder="1" applyAlignment="1" applyProtection="1">
      <alignment horizontal="left"/>
      <protection locked="0"/>
    </xf>
    <xf numFmtId="0" fontId="16" fillId="3" borderId="9" xfId="0" applyFont="1" applyFill="1" applyBorder="1" applyAlignment="1" applyProtection="1">
      <alignment horizontal="left"/>
      <protection locked="0"/>
    </xf>
    <xf numFmtId="0" fontId="16" fillId="3" borderId="10" xfId="0" applyFont="1" applyFill="1" applyBorder="1" applyAlignment="1" applyProtection="1">
      <alignment horizontal="left"/>
      <protection locked="0"/>
    </xf>
    <xf numFmtId="0" fontId="16" fillId="3" borderId="6" xfId="0" applyFont="1" applyFill="1" applyBorder="1" applyAlignment="1" applyProtection="1">
      <alignment horizontal="left"/>
      <protection locked="0"/>
    </xf>
    <xf numFmtId="0" fontId="16" fillId="3" borderId="0" xfId="0" applyFont="1" applyFill="1" applyAlignment="1" applyProtection="1">
      <alignment horizontal="left"/>
      <protection locked="0"/>
    </xf>
    <xf numFmtId="0" fontId="16" fillId="3" borderId="7" xfId="0" applyFont="1" applyFill="1" applyBorder="1" applyAlignment="1" applyProtection="1">
      <alignment horizontal="left"/>
      <protection locked="0"/>
    </xf>
    <xf numFmtId="0" fontId="16" fillId="2" borderId="0" xfId="0" applyFont="1" applyFill="1" applyAlignment="1">
      <alignment horizontal="left"/>
    </xf>
    <xf numFmtId="0" fontId="23" fillId="0" borderId="0" xfId="1" applyFont="1" applyAlignment="1">
      <alignment horizontal="left"/>
    </xf>
    <xf numFmtId="0" fontId="11" fillId="0" borderId="0" xfId="0" applyFont="1" applyAlignment="1">
      <alignment horizontal="left"/>
    </xf>
    <xf numFmtId="0" fontId="7" fillId="0" borderId="0" xfId="1" applyAlignment="1">
      <alignment horizontal="left"/>
    </xf>
    <xf numFmtId="0" fontId="1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7" fillId="4" borderId="20" xfId="0" applyFont="1" applyFill="1" applyBorder="1" applyAlignment="1">
      <alignment horizontal="center" vertical="center" wrapText="1"/>
    </xf>
    <xf numFmtId="0" fontId="17" fillId="4" borderId="21" xfId="0" applyFont="1" applyFill="1" applyBorder="1" applyAlignment="1">
      <alignment horizontal="center" vertical="center" wrapText="1"/>
    </xf>
    <xf numFmtId="0" fontId="17" fillId="4" borderId="25" xfId="0" applyFont="1" applyFill="1" applyBorder="1" applyAlignment="1">
      <alignment horizontal="center" vertical="center" wrapText="1"/>
    </xf>
    <xf numFmtId="0" fontId="17" fillId="4" borderId="26" xfId="0" applyFont="1" applyFill="1" applyBorder="1" applyAlignment="1">
      <alignment horizontal="center" vertical="center" wrapText="1"/>
    </xf>
    <xf numFmtId="0" fontId="17" fillId="4" borderId="27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left" vertical="center" wrapText="1"/>
    </xf>
    <xf numFmtId="49" fontId="4" fillId="2" borderId="9" xfId="0" applyNumberFormat="1" applyFont="1" applyFill="1" applyBorder="1" applyAlignment="1">
      <alignment horizontal="left" vertical="center" wrapText="1"/>
    </xf>
    <xf numFmtId="49" fontId="4" fillId="2" borderId="10" xfId="0" applyNumberFormat="1" applyFont="1" applyFill="1" applyBorder="1" applyAlignment="1">
      <alignment horizontal="left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164" fontId="11" fillId="0" borderId="12" xfId="0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164" fontId="11" fillId="0" borderId="13" xfId="0" applyNumberFormat="1" applyFont="1" applyBorder="1" applyAlignment="1">
      <alignment horizontal="center" vertical="center"/>
    </xf>
    <xf numFmtId="49" fontId="26" fillId="2" borderId="1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9" fillId="0" borderId="28" xfId="0" applyFont="1" applyBorder="1" applyAlignment="1">
      <alignment horizontal="left" vertical="top" wrapText="1"/>
    </xf>
    <xf numFmtId="0" fontId="19" fillId="0" borderId="5" xfId="0" applyFont="1" applyBorder="1" applyAlignment="1">
      <alignment horizontal="left" vertical="top" wrapText="1"/>
    </xf>
    <xf numFmtId="0" fontId="19" fillId="0" borderId="29" xfId="0" applyFont="1" applyBorder="1" applyAlignment="1">
      <alignment horizontal="left" vertical="top" wrapText="1"/>
    </xf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/>
    </xf>
    <xf numFmtId="0" fontId="10" fillId="2" borderId="24" xfId="0" applyFont="1" applyFill="1" applyBorder="1" applyAlignment="1">
      <alignment horizontal="center"/>
    </xf>
    <xf numFmtId="0" fontId="5" fillId="2" borderId="3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49" fontId="4" fillId="2" borderId="18" xfId="0" applyNumberFormat="1" applyFont="1" applyFill="1" applyBorder="1" applyAlignment="1">
      <alignment horizontal="left" vertical="center" wrapText="1"/>
    </xf>
    <xf numFmtId="0" fontId="20" fillId="0" borderId="15" xfId="0" applyFont="1" applyBorder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0" fillId="0" borderId="30" xfId="0" applyFont="1" applyBorder="1" applyAlignment="1">
      <alignment horizontal="left" vertical="top" wrapText="1"/>
    </xf>
    <xf numFmtId="0" fontId="21" fillId="0" borderId="31" xfId="0" applyFont="1" applyBorder="1" applyAlignment="1">
      <alignment horizontal="center" wrapText="1"/>
    </xf>
    <xf numFmtId="0" fontId="19" fillId="0" borderId="32" xfId="0" applyFont="1" applyBorder="1" applyAlignment="1">
      <alignment horizontal="center" wrapText="1"/>
    </xf>
    <xf numFmtId="0" fontId="19" fillId="0" borderId="33" xfId="0" applyFont="1" applyBorder="1" applyAlignment="1">
      <alignment horizontal="center" wrapText="1"/>
    </xf>
    <xf numFmtId="0" fontId="4" fillId="2" borderId="9" xfId="0" applyFont="1" applyFill="1" applyBorder="1" applyAlignment="1">
      <alignment horizontal="right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12" fillId="0" borderId="20" xfId="0" applyFont="1" applyBorder="1" applyAlignment="1">
      <alignment horizontal="center" vertical="center" wrapText="1"/>
    </xf>
    <xf numFmtId="49" fontId="25" fillId="2" borderId="1" xfId="0" applyNumberFormat="1" applyFont="1" applyFill="1" applyBorder="1" applyAlignment="1">
      <alignment horizontal="left" vertical="center" wrapText="1"/>
    </xf>
    <xf numFmtId="0" fontId="28" fillId="5" borderId="36" xfId="0" applyFont="1" applyFill="1" applyBorder="1" applyAlignment="1">
      <alignment horizontal="center" vertical="center" wrapText="1"/>
    </xf>
    <xf numFmtId="0" fontId="28" fillId="5" borderId="34" xfId="0" applyFont="1" applyFill="1" applyBorder="1" applyAlignment="1">
      <alignment horizontal="center" vertical="center" wrapText="1"/>
    </xf>
    <xf numFmtId="0" fontId="28" fillId="5" borderId="35" xfId="0" applyFont="1" applyFill="1" applyBorder="1" applyAlignment="1">
      <alignment horizontal="center" vertical="center" wrapText="1"/>
    </xf>
    <xf numFmtId="0" fontId="10" fillId="5" borderId="36" xfId="0" applyFont="1" applyFill="1" applyBorder="1" applyAlignment="1">
      <alignment horizontal="center" vertical="center" wrapText="1"/>
    </xf>
    <xf numFmtId="0" fontId="10" fillId="5" borderId="34" xfId="0" applyFont="1" applyFill="1" applyBorder="1" applyAlignment="1">
      <alignment horizontal="center" vertical="center" wrapText="1"/>
    </xf>
    <xf numFmtId="0" fontId="10" fillId="5" borderId="35" xfId="0" applyFont="1" applyFill="1" applyBorder="1" applyAlignment="1">
      <alignment horizontal="center" vertical="center" wrapText="1"/>
    </xf>
    <xf numFmtId="0" fontId="8" fillId="5" borderId="36" xfId="0" applyFont="1" applyFill="1" applyBorder="1" applyAlignment="1">
      <alignment horizontal="center" vertical="center" wrapText="1"/>
    </xf>
    <xf numFmtId="0" fontId="8" fillId="5" borderId="34" xfId="0" applyFont="1" applyFill="1" applyBorder="1" applyAlignment="1">
      <alignment horizontal="center" vertical="center" wrapText="1"/>
    </xf>
    <xf numFmtId="0" fontId="8" fillId="5" borderId="35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left" vertical="center" wrapText="1"/>
    </xf>
    <xf numFmtId="49" fontId="4" fillId="2" borderId="34" xfId="0" applyNumberFormat="1" applyFont="1" applyFill="1" applyBorder="1" applyAlignment="1">
      <alignment horizontal="left" vertical="center" wrapText="1"/>
    </xf>
    <xf numFmtId="49" fontId="4" fillId="2" borderId="35" xfId="0" applyNumberFormat="1" applyFont="1" applyFill="1" applyBorder="1" applyAlignment="1">
      <alignment horizontal="left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eetMetadata" Target="metadata.xml"/><Relationship Id="rId12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76.png"/><Relationship Id="rId1" Type="http://schemas.openxmlformats.org/officeDocument/2006/relationships/image" Target="../media/image7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495299</xdr:colOff>
      <xdr:row>0</xdr:row>
      <xdr:rowOff>0</xdr:rowOff>
    </xdr:from>
    <xdr:to>
      <xdr:col>4</xdr:col>
      <xdr:colOff>0</xdr:colOff>
      <xdr:row>5</xdr:row>
      <xdr:rowOff>210027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ACE66EB-0E12-F953-9DA4-015A6D6DB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9999" y="0"/>
          <a:ext cx="2044701" cy="1099027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2</xdr:col>
      <xdr:colOff>307059</xdr:colOff>
      <xdr:row>7</xdr:row>
      <xdr:rowOff>10160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84E32C62-A400-1DCB-1912-43F4FF81C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420338" cy="13614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illaume/Desktop/Piscines%20Marinal/PRO/Factures/TRAM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NRY/Documents/BEAUTY%20POOLS/Achats/KEPS/CALCUL%20PISCINE%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oOpen Stub Data"/>
      <sheetName val="Personnaliser votre facture"/>
      <sheetName val="Suivi"/>
      <sheetName val="Clients"/>
      <sheetName val="GEODIS"/>
      <sheetName val="Produits"/>
      <sheetName val="DEVIS"/>
      <sheetName val="Bleu Azur 02-12-19"/>
      <sheetName val="Bleu Azur 02-12-19 (2)"/>
      <sheetName val="Bleu Azur 02-12-19 (3)"/>
      <sheetName val="Brettes Paysages 30-11-19 - GIL"/>
      <sheetName val="Brettes Paysages 30-11-19 - LEB"/>
      <sheetName val="Touservices Piscines 11x3 03-12"/>
      <sheetName val="Touservices Piscines 7,2x4,1"/>
      <sheetName val="APS Tahiti - 6x3"/>
      <sheetName val="Gilli Construction 8x4"/>
      <sheetName val="Gilli Construction 19x3"/>
      <sheetName val="YC Piscines - Templier"/>
      <sheetName val="YC Piscines - Krai"/>
      <sheetName val="YC Piscines - Vieillie"/>
      <sheetName val="Adonis - Durand"/>
      <sheetName val="Aqua Garden - El Fathi"/>
      <sheetName val="Aqua Garden - El Fathi (2)"/>
      <sheetName val="QUALIGO - Moulin"/>
      <sheetName val="TREMPADOU - 1ere"/>
      <sheetName val="PM Ndf - Blaviez"/>
      <sheetName val="PAS - Soubrouillard"/>
      <sheetName val="PAS - Kels"/>
      <sheetName val="360 - Martinez"/>
      <sheetName val="AGR - 4x2.5"/>
      <sheetName val="AGR - 6x3"/>
      <sheetName val="AGR - 7x3.5"/>
      <sheetName val="AGR - 8x4"/>
      <sheetName val="AGR - 9x4"/>
      <sheetName val="AGR - 10x2.5"/>
      <sheetName val="AGR - 10x5"/>
      <sheetName val="AGR - 12x3.5"/>
      <sheetName val="AGR - 12x6"/>
      <sheetName val="AGR - 12x6 + volet"/>
      <sheetName val="360 - Miranda"/>
      <sheetName val="Adonis - ACQUAVIVA"/>
      <sheetName val="Actuel - Robert"/>
      <sheetName val="Actuel - Guizart"/>
      <sheetName val="Touservices - 9x4"/>
      <sheetName val="360 - 8x4 - Bonabesse"/>
      <sheetName val="360 - 8x4 - Kemmat"/>
      <sheetName val="Clean - Cegalerba"/>
      <sheetName val="Adonis - Suther"/>
      <sheetName val="360 - Corre"/>
      <sheetName val="Everblue"/>
      <sheetName val="360 - Chambeu"/>
      <sheetName val="TSP - 13x6"/>
      <sheetName val="Leandri - 12x3"/>
      <sheetName val="Leandri - 12x3.5"/>
      <sheetName val="Everblue - Perret"/>
      <sheetName val="Actuel piscines - ref"/>
      <sheetName val="ADONIS - Evrard"/>
      <sheetName val="Marinal NDF - Ducrocq"/>
      <sheetName val="Actuel piscines - Normand"/>
      <sheetName val="360 - CELENTANO"/>
      <sheetName val="APS - Pifao"/>
      <sheetName val="APS - Maetz"/>
      <sheetName val="TSP - 18x3"/>
      <sheetName val="Patte - 4x4 "/>
      <sheetName val="GAIUS - 12x2"/>
      <sheetName val="Sud Est Piscines"/>
      <sheetName val="Bleu Azur - 7x2.5"/>
      <sheetName val="360 - Pierrel"/>
      <sheetName val="DEVIS RF"/>
      <sheetName val="360 - Wallez"/>
      <sheetName val="360 - SAVONNET"/>
      <sheetName val="360 - PECHBONNIEU"/>
      <sheetName val="360 - LABEDAN"/>
      <sheetName val="360 - DELBECQUE"/>
      <sheetName val="PISCINE et SPA - HUBMANN"/>
      <sheetName val="PISCINE et SPA - FLEURY"/>
      <sheetName val="PONCIN-BALARD"/>
      <sheetName val="PISCINES MARINAL NDF"/>
      <sheetName val="360 - ACQUIER"/>
      <sheetName val="360 - MARTY"/>
      <sheetName val="PISCINES MARIANL NDF - DASSONVI"/>
      <sheetName val="Patientez un instant..."/>
      <sheetName val="TemplateInformation"/>
      <sheetName val="Macros"/>
      <sheetName val="ATW"/>
      <sheetName val="Verrouiller"/>
      <sheetName val="TRAME"/>
    </sheetNames>
    <sheetDataSet>
      <sheetData sheetId="0" refreshError="1"/>
      <sheetData sheetId="1" refreshError="1"/>
      <sheetData sheetId="2" refreshError="1"/>
      <sheetData sheetId="3">
        <row r="1">
          <cell r="B1" t="str">
            <v>FACTURATION</v>
          </cell>
        </row>
        <row r="2">
          <cell r="A2" t="str">
            <v>NOM</v>
          </cell>
        </row>
        <row r="3">
          <cell r="A3" t="str">
            <v>ADONIS PISCINES</v>
          </cell>
        </row>
        <row r="4">
          <cell r="A4" t="str">
            <v>BLEU AZUR - DIMALINE</v>
          </cell>
        </row>
        <row r="5">
          <cell r="A5" t="str">
            <v>ACTUEL PISCINES</v>
          </cell>
        </row>
        <row r="6">
          <cell r="A6" t="str">
            <v>PISCINES 360</v>
          </cell>
        </row>
        <row r="7">
          <cell r="A7" t="str">
            <v>BRETTES PAYSAGES</v>
          </cell>
        </row>
        <row r="8">
          <cell r="A8" t="str">
            <v>TOUSERVICES PISCINES</v>
          </cell>
        </row>
        <row r="9">
          <cell r="A9" t="str">
            <v>PISCINES MARINAL NORD DE France</v>
          </cell>
        </row>
        <row r="10">
          <cell r="A10" t="str">
            <v>PISCINES AMENAGEMENTS DU SUD</v>
          </cell>
        </row>
        <row r="11">
          <cell r="A11" t="str">
            <v>SAS QUALIGO</v>
          </cell>
        </row>
        <row r="12">
          <cell r="A12" t="str">
            <v>MGV PISCINES BETON</v>
          </cell>
        </row>
        <row r="13">
          <cell r="A13" t="str">
            <v>YC PISCINES</v>
          </cell>
        </row>
        <row r="14">
          <cell r="A14" t="str">
            <v>SARL APS</v>
          </cell>
        </row>
        <row r="15">
          <cell r="A15" t="str">
            <v>GILLI CONSTRUCTION</v>
          </cell>
        </row>
        <row r="16">
          <cell r="A16" t="str">
            <v>SAS AQUA GARDEN</v>
          </cell>
        </row>
        <row r="17">
          <cell r="A17" t="str">
            <v>TREMPADOU SERVICES</v>
          </cell>
        </row>
        <row r="18">
          <cell r="A18" t="str">
            <v>AGR</v>
          </cell>
        </row>
        <row r="19">
          <cell r="A19" t="str">
            <v>CLEAN PISCINES AQUITAINE</v>
          </cell>
        </row>
        <row r="20">
          <cell r="A20" t="str">
            <v>EVERBLUE PMA</v>
          </cell>
        </row>
        <row r="21">
          <cell r="A21" t="str">
            <v>ALTUS</v>
          </cell>
        </row>
        <row r="22">
          <cell r="A22" t="str">
            <v>PATTE FREDERIC</v>
          </cell>
        </row>
        <row r="23">
          <cell r="A23" t="str">
            <v>GAIUS AQUA TERRA</v>
          </cell>
        </row>
        <row r="24">
          <cell r="A24" t="str">
            <v>SUD EST PISCINES</v>
          </cell>
        </row>
        <row r="25">
          <cell r="A25" t="str">
            <v>Piscine et Spa SA</v>
          </cell>
        </row>
      </sheetData>
      <sheetData sheetId="4" refreshError="1"/>
      <sheetData sheetId="5">
        <row r="3">
          <cell r="B3" t="str">
            <v>panneau(x) FC 130/120 x 90</v>
          </cell>
        </row>
        <row r="4">
          <cell r="B4" t="str">
            <v>panneau(x) FC 130/120 x 70</v>
          </cell>
        </row>
        <row r="5">
          <cell r="B5" t="str">
            <v>panneau(x) FC 130/120 x 50</v>
          </cell>
        </row>
        <row r="6">
          <cell r="B6" t="str">
            <v>panneau(x) FC 130/120 x 30</v>
          </cell>
        </row>
        <row r="8">
          <cell r="B8" t="str">
            <v>panneau(x) FC 160/150 x 70</v>
          </cell>
        </row>
        <row r="9">
          <cell r="B9" t="str">
            <v>panneau(x) FC 160/150 x 50</v>
          </cell>
        </row>
        <row r="10">
          <cell r="B10" t="str">
            <v>panneau(x) C 120/110 x 90</v>
          </cell>
        </row>
        <row r="11">
          <cell r="B11" t="str">
            <v>panneau(x) C 120/110 x 50</v>
          </cell>
        </row>
        <row r="13">
          <cell r="B13" t="str">
            <v>panneau(x) C 160/150 x 90</v>
          </cell>
        </row>
        <row r="14">
          <cell r="B14" t="str">
            <v>panneau(x) C 160/150 x 50</v>
          </cell>
        </row>
        <row r="16">
          <cell r="B16" t="str">
            <v>panneau(x) C 200/190 x 90</v>
          </cell>
        </row>
        <row r="17">
          <cell r="B17" t="str">
            <v>panneau(x) C 200/190 x 50</v>
          </cell>
        </row>
        <row r="18">
          <cell r="B18" t="str">
            <v>Panneau(x) simple(s) 180x50</v>
          </cell>
        </row>
        <row r="19">
          <cell r="B19" t="str">
            <v>Angle(s) 120 - 16</v>
          </cell>
        </row>
        <row r="20">
          <cell r="B20" t="str">
            <v>Angle(s) 160 - 16</v>
          </cell>
        </row>
        <row r="21">
          <cell r="B21" t="str">
            <v>Angle(s) 200 - 16</v>
          </cell>
        </row>
        <row r="22">
          <cell r="B22" t="str">
            <v>Angle(s) 120 - 20</v>
          </cell>
        </row>
        <row r="23">
          <cell r="B23" t="str">
            <v>Angle(s) 160 - 20</v>
          </cell>
        </row>
        <row r="24">
          <cell r="B24" t="str">
            <v>Angle(s) 200 - 20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sc. rectangle FOND PLAT"/>
      <sheetName val="Piscine RONDE"/>
      <sheetName val="Piscine FORME LIBRE"/>
      <sheetName val="Pisc. rectangle PENTE COMPOSEE"/>
      <sheetName val="CALCUL PISCINE "/>
    </sheetNames>
    <sheetDataSet>
      <sheetData sheetId="0"/>
      <sheetData sheetId="1"/>
      <sheetData sheetId="2">
        <row r="3">
          <cell r="B3">
            <v>0</v>
          </cell>
        </row>
        <row r="4">
          <cell r="B4">
            <v>0</v>
          </cell>
        </row>
        <row r="5">
          <cell r="B5">
            <v>0</v>
          </cell>
        </row>
        <row r="6">
          <cell r="B6">
            <v>0</v>
          </cell>
        </row>
        <row r="7">
          <cell r="B7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0</v>
          </cell>
        </row>
      </sheetData>
      <sheetData sheetId="3"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</sheetData>
      <sheetData sheetId="4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pn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74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  <rv s="0">
    <v>22</v>
    <v>5</v>
  </rv>
  <rv s="0">
    <v>23</v>
    <v>5</v>
  </rv>
  <rv s="0">
    <v>24</v>
    <v>5</v>
  </rv>
  <rv s="0">
    <v>25</v>
    <v>5</v>
  </rv>
  <rv s="0">
    <v>26</v>
    <v>5</v>
  </rv>
  <rv s="0">
    <v>27</v>
    <v>5</v>
  </rv>
  <rv s="0">
    <v>28</v>
    <v>5</v>
  </rv>
  <rv s="0">
    <v>29</v>
    <v>5</v>
  </rv>
  <rv s="0">
    <v>30</v>
    <v>5</v>
  </rv>
  <rv s="0">
    <v>31</v>
    <v>5</v>
  </rv>
  <rv s="0">
    <v>32</v>
    <v>5</v>
  </rv>
  <rv s="0">
    <v>33</v>
    <v>5</v>
  </rv>
  <rv s="0">
    <v>34</v>
    <v>5</v>
  </rv>
  <rv s="0">
    <v>35</v>
    <v>5</v>
  </rv>
  <rv s="0">
    <v>36</v>
    <v>5</v>
  </rv>
  <rv s="0">
    <v>37</v>
    <v>5</v>
  </rv>
  <rv s="0">
    <v>38</v>
    <v>5</v>
  </rv>
  <rv s="0">
    <v>39</v>
    <v>5</v>
  </rv>
  <rv s="0">
    <v>40</v>
    <v>5</v>
  </rv>
  <rv s="0">
    <v>41</v>
    <v>5</v>
  </rv>
  <rv s="0">
    <v>42</v>
    <v>5</v>
  </rv>
  <rv s="0">
    <v>43</v>
    <v>5</v>
  </rv>
  <rv s="0">
    <v>44</v>
    <v>5</v>
  </rv>
  <rv s="0">
    <v>45</v>
    <v>5</v>
  </rv>
  <rv s="0">
    <v>46</v>
    <v>5</v>
  </rv>
  <rv s="0">
    <v>47</v>
    <v>5</v>
  </rv>
  <rv s="0">
    <v>48</v>
    <v>5</v>
  </rv>
  <rv s="0">
    <v>49</v>
    <v>5</v>
  </rv>
  <rv s="0">
    <v>50</v>
    <v>5</v>
  </rv>
  <rv s="0">
    <v>51</v>
    <v>5</v>
  </rv>
  <rv s="0">
    <v>52</v>
    <v>5</v>
  </rv>
  <rv s="0">
    <v>53</v>
    <v>5</v>
  </rv>
  <rv s="0">
    <v>54</v>
    <v>5</v>
  </rv>
  <rv s="0">
    <v>55</v>
    <v>5</v>
  </rv>
  <rv s="0">
    <v>56</v>
    <v>5</v>
  </rv>
  <rv s="0">
    <v>57</v>
    <v>5</v>
  </rv>
  <rv s="0">
    <v>58</v>
    <v>5</v>
  </rv>
  <rv s="0">
    <v>59</v>
    <v>5</v>
  </rv>
  <rv s="0">
    <v>60</v>
    <v>5</v>
  </rv>
  <rv s="0">
    <v>61</v>
    <v>5</v>
  </rv>
  <rv s="0">
    <v>62</v>
    <v>5</v>
  </rv>
  <rv s="0">
    <v>63</v>
    <v>5</v>
  </rv>
  <rv s="0">
    <v>64</v>
    <v>5</v>
  </rv>
  <rv s="0">
    <v>65</v>
    <v>5</v>
  </rv>
  <rv s="0">
    <v>66</v>
    <v>5</v>
  </rv>
  <rv s="0">
    <v>67</v>
    <v>5</v>
  </rv>
  <rv s="0">
    <v>68</v>
    <v>5</v>
  </rv>
  <rv s="0">
    <v>69</v>
    <v>5</v>
  </rv>
  <rv s="0">
    <v>70</v>
    <v>5</v>
  </rv>
  <rv s="0">
    <v>71</v>
    <v>5</v>
  </rv>
  <rv s="0">
    <v>72</v>
    <v>5</v>
  </rv>
  <rv s="0">
    <v>73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  <rel r:id="rId32"/>
  <rel r:id="rId33"/>
  <rel r:id="rId34"/>
  <rel r:id="rId35"/>
  <rel r:id="rId36"/>
  <rel r:id="rId37"/>
  <rel r:id="rId38"/>
  <rel r:id="rId39"/>
  <rel r:id="rId40"/>
  <rel r:id="rId41"/>
  <rel r:id="rId42"/>
  <rel r:id="rId43"/>
  <rel r:id="rId44"/>
  <rel r:id="rId45"/>
  <rel r:id="rId46"/>
  <rel r:id="rId47"/>
  <rel r:id="rId48"/>
  <rel r:id="rId49"/>
  <rel r:id="rId50"/>
  <rel r:id="rId51"/>
  <rel r:id="rId52"/>
  <rel r:id="rId53"/>
  <rel r:id="rId54"/>
  <rel r:id="rId55"/>
  <rel r:id="rId56"/>
  <rel r:id="rId57"/>
  <rel r:id="rId58"/>
  <rel r:id="rId59"/>
  <rel r:id="rId60"/>
  <rel r:id="rId61"/>
  <rel r:id="rId62"/>
  <rel r:id="rId63"/>
  <rel r:id="rId64"/>
  <rel r:id="rId65"/>
  <rel r:id="rId66"/>
  <rel r:id="rId67"/>
  <rel r:id="rId68"/>
  <rel r:id="rId69"/>
  <rel r:id="rId70"/>
  <rel r:id="rId71"/>
  <rel r:id="rId72"/>
  <rel r:id="rId73"/>
  <rel r:id="rId74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a-mini-piscine.fr/" TargetMode="External"/><Relationship Id="rId1" Type="http://schemas.openxmlformats.org/officeDocument/2006/relationships/hyperlink" Target="mailto:contact@ma-mini-piscine.fr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6D468-2B1A-4E6D-AE6A-BEF302204C3E}">
  <sheetPr>
    <pageSetUpPr fitToPage="1"/>
  </sheetPr>
  <dimension ref="A1:J123"/>
  <sheetViews>
    <sheetView tabSelected="1" topLeftCell="A105" zoomScale="75" zoomScaleNormal="75" workbookViewId="0">
      <selection activeCell="H110" sqref="H110"/>
    </sheetView>
  </sheetViews>
  <sheetFormatPr baseColWidth="10" defaultColWidth="11.44140625" defaultRowHeight="13.8" x14ac:dyDescent="0.25"/>
  <cols>
    <col min="1" max="1" width="11.44140625" style="1"/>
    <col min="2" max="2" width="19.33203125" style="1" customWidth="1"/>
    <col min="3" max="4" width="19" style="1" customWidth="1"/>
    <col min="5" max="5" width="10.44140625" style="1" customWidth="1"/>
    <col min="6" max="6" width="12.44140625" style="1" customWidth="1"/>
    <col min="7" max="7" width="44.33203125" style="1" customWidth="1"/>
    <col min="8" max="8" width="5.44140625" style="1" customWidth="1"/>
    <col min="9" max="9" width="15.33203125" style="1" customWidth="1"/>
    <col min="10" max="10" width="17" style="1" customWidth="1"/>
    <col min="11" max="16384" width="11.44140625" style="1"/>
  </cols>
  <sheetData>
    <row r="1" spans="1:10" x14ac:dyDescent="0.25">
      <c r="J1" s="15"/>
    </row>
    <row r="2" spans="1:10" ht="14.25" customHeight="1" x14ac:dyDescent="0.25">
      <c r="F2" s="2"/>
      <c r="G2" s="2"/>
      <c r="H2" s="2"/>
      <c r="I2" s="2"/>
      <c r="J2" s="16"/>
    </row>
    <row r="3" spans="1:10" ht="14.25" customHeight="1" x14ac:dyDescent="0.25">
      <c r="F3" s="2"/>
      <c r="G3" s="2"/>
      <c r="H3" s="2"/>
      <c r="I3" s="2"/>
      <c r="J3" s="17"/>
    </row>
    <row r="5" spans="1:10" ht="13.95" customHeight="1" x14ac:dyDescent="0.25"/>
    <row r="6" spans="1:10" ht="19.2" customHeight="1" x14ac:dyDescent="0.45">
      <c r="G6" s="50" t="s">
        <v>38</v>
      </c>
      <c r="H6" s="50"/>
      <c r="I6" s="50"/>
      <c r="J6" s="25"/>
    </row>
    <row r="7" spans="1:10" s="4" customFormat="1" ht="19.2" customHeight="1" x14ac:dyDescent="0.3">
      <c r="A7" s="18"/>
      <c r="B7" s="7"/>
      <c r="C7" s="7"/>
      <c r="E7" s="85" t="s">
        <v>18</v>
      </c>
      <c r="F7" s="85"/>
      <c r="G7" s="56"/>
      <c r="H7" s="57"/>
      <c r="I7" s="58"/>
    </row>
    <row r="8" spans="1:10" s="4" customFormat="1" ht="19.2" customHeight="1" x14ac:dyDescent="0.35">
      <c r="A8" s="8" t="s">
        <v>2</v>
      </c>
      <c r="E8" s="85" t="s">
        <v>19</v>
      </c>
      <c r="F8" s="85"/>
      <c r="G8" s="59"/>
      <c r="H8" s="60"/>
      <c r="I8" s="61"/>
    </row>
    <row r="9" spans="1:10" s="4" customFormat="1" ht="19.2" customHeight="1" x14ac:dyDescent="0.35">
      <c r="A9" s="8" t="s">
        <v>6</v>
      </c>
      <c r="E9" s="85" t="s">
        <v>20</v>
      </c>
      <c r="F9" s="85"/>
      <c r="G9" s="59"/>
      <c r="H9" s="60"/>
      <c r="I9" s="61"/>
    </row>
    <row r="10" spans="1:10" s="4" customFormat="1" ht="19.2" customHeight="1" x14ac:dyDescent="0.35">
      <c r="A10" s="8" t="s">
        <v>9</v>
      </c>
      <c r="E10" s="85" t="s">
        <v>21</v>
      </c>
      <c r="F10" s="85"/>
      <c r="G10" s="53"/>
      <c r="H10" s="54"/>
      <c r="I10" s="55"/>
    </row>
    <row r="11" spans="1:10" s="11" customFormat="1" ht="19.2" customHeight="1" x14ac:dyDescent="0.35">
      <c r="A11" s="9" t="s">
        <v>10</v>
      </c>
      <c r="B11" s="4"/>
      <c r="G11" s="62"/>
      <c r="H11" s="62"/>
      <c r="I11" s="62"/>
    </row>
    <row r="12" spans="1:10" s="11" customFormat="1" ht="19.2" customHeight="1" x14ac:dyDescent="0.35">
      <c r="A12" s="63" t="s">
        <v>88</v>
      </c>
      <c r="B12" s="64"/>
      <c r="C12" s="64"/>
      <c r="D12" s="64"/>
      <c r="G12" s="19"/>
      <c r="H12" s="20"/>
      <c r="I12" s="20"/>
    </row>
    <row r="13" spans="1:10" ht="14.25" customHeight="1" x14ac:dyDescent="0.3">
      <c r="A13" s="7" t="s">
        <v>17</v>
      </c>
      <c r="G13" s="65"/>
      <c r="H13" s="66"/>
      <c r="I13" s="66"/>
    </row>
    <row r="14" spans="1:10" s="10" customFormat="1" ht="14.4" customHeight="1" thickBot="1" x14ac:dyDescent="0.35">
      <c r="A14" s="67" t="s">
        <v>16</v>
      </c>
      <c r="B14" s="67"/>
      <c r="C14" s="67"/>
      <c r="D14" s="67"/>
      <c r="E14" s="67"/>
      <c r="F14" s="67"/>
      <c r="G14" s="67"/>
      <c r="H14" s="67"/>
      <c r="I14" s="26" t="s">
        <v>8</v>
      </c>
      <c r="J14" s="27">
        <v>46295</v>
      </c>
    </row>
    <row r="15" spans="1:10" s="3" customFormat="1" ht="27" customHeight="1" x14ac:dyDescent="0.35">
      <c r="A15" s="68" t="s">
        <v>11</v>
      </c>
      <c r="B15" s="69"/>
      <c r="C15" s="70" t="s">
        <v>12</v>
      </c>
      <c r="D15" s="71"/>
      <c r="E15" s="71"/>
      <c r="F15" s="71"/>
      <c r="G15" s="72"/>
      <c r="H15" s="21" t="s">
        <v>7</v>
      </c>
      <c r="I15" s="22" t="s">
        <v>87</v>
      </c>
      <c r="J15" s="23" t="s">
        <v>3</v>
      </c>
    </row>
    <row r="16" spans="1:10" s="3" customFormat="1" ht="27" customHeight="1" x14ac:dyDescent="0.35">
      <c r="A16" s="107" t="s">
        <v>111</v>
      </c>
      <c r="B16" s="108"/>
      <c r="C16" s="108"/>
      <c r="D16" s="108"/>
      <c r="E16" s="108"/>
      <c r="F16" s="108"/>
      <c r="G16" s="108"/>
      <c r="H16" s="108"/>
      <c r="I16" s="109"/>
      <c r="J16" s="28"/>
    </row>
    <row r="17" spans="1:10" ht="139.5" customHeight="1" x14ac:dyDescent="0.25">
      <c r="A17" s="51" t="e" vm="1">
        <v>#VALUE!</v>
      </c>
      <c r="B17" s="52"/>
      <c r="C17" s="41" t="s">
        <v>26</v>
      </c>
      <c r="D17" s="41"/>
      <c r="E17" s="41"/>
      <c r="F17" s="41"/>
      <c r="G17" s="41"/>
      <c r="H17" s="24"/>
      <c r="I17" s="5">
        <v>779</v>
      </c>
      <c r="J17" s="12">
        <f t="shared" ref="J17:J28" si="0">I17*H17</f>
        <v>0</v>
      </c>
    </row>
    <row r="18" spans="1:10" ht="139.5" customHeight="1" x14ac:dyDescent="0.25">
      <c r="A18" s="51" t="e" vm="2">
        <v>#VALUE!</v>
      </c>
      <c r="B18" s="52"/>
      <c r="C18" s="41" t="s">
        <v>31</v>
      </c>
      <c r="D18" s="41"/>
      <c r="E18" s="41"/>
      <c r="F18" s="41"/>
      <c r="G18" s="41"/>
      <c r="H18" s="24"/>
      <c r="I18" s="5">
        <v>699</v>
      </c>
      <c r="J18" s="12">
        <f t="shared" si="0"/>
        <v>0</v>
      </c>
    </row>
    <row r="19" spans="1:10" ht="123" customHeight="1" x14ac:dyDescent="0.25">
      <c r="A19" s="42" t="e" vm="3">
        <v>#VALUE!</v>
      </c>
      <c r="B19" s="43"/>
      <c r="C19" s="41" t="s">
        <v>83</v>
      </c>
      <c r="D19" s="41"/>
      <c r="E19" s="41"/>
      <c r="F19" s="41"/>
      <c r="G19" s="41"/>
      <c r="H19" s="24"/>
      <c r="I19" s="5">
        <v>279</v>
      </c>
      <c r="J19" s="12">
        <f t="shared" si="0"/>
        <v>0</v>
      </c>
    </row>
    <row r="20" spans="1:10" ht="122.25" customHeight="1" x14ac:dyDescent="0.25">
      <c r="A20" s="42" t="e" vm="4">
        <v>#VALUE!</v>
      </c>
      <c r="B20" s="43"/>
      <c r="C20" s="41" t="s">
        <v>32</v>
      </c>
      <c r="D20" s="41"/>
      <c r="E20" s="41"/>
      <c r="F20" s="41"/>
      <c r="G20" s="41"/>
      <c r="H20" s="24"/>
      <c r="I20" s="5">
        <v>239</v>
      </c>
      <c r="J20" s="12">
        <f t="shared" si="0"/>
        <v>0</v>
      </c>
    </row>
    <row r="21" spans="1:10" ht="122.25" customHeight="1" x14ac:dyDescent="0.25">
      <c r="A21" s="42" t="e" vm="5">
        <v>#VALUE!</v>
      </c>
      <c r="B21" s="43"/>
      <c r="C21" s="41" t="s">
        <v>33</v>
      </c>
      <c r="D21" s="41"/>
      <c r="E21" s="41"/>
      <c r="F21" s="41"/>
      <c r="G21" s="41"/>
      <c r="H21" s="24"/>
      <c r="I21" s="5">
        <v>249</v>
      </c>
      <c r="J21" s="12">
        <f t="shared" si="0"/>
        <v>0</v>
      </c>
    </row>
    <row r="22" spans="1:10" ht="92.25" customHeight="1" x14ac:dyDescent="0.25">
      <c r="A22" s="42" t="e" vm="6">
        <v>#VALUE!</v>
      </c>
      <c r="B22" s="43"/>
      <c r="C22" s="41" t="s">
        <v>95</v>
      </c>
      <c r="D22" s="41"/>
      <c r="E22" s="41"/>
      <c r="F22" s="41"/>
      <c r="G22" s="41"/>
      <c r="H22" s="24"/>
      <c r="I22" s="5">
        <v>40</v>
      </c>
      <c r="J22" s="12">
        <f t="shared" si="0"/>
        <v>0</v>
      </c>
    </row>
    <row r="23" spans="1:10" ht="153" customHeight="1" x14ac:dyDescent="0.25">
      <c r="A23" s="51" t="e" vm="7">
        <v>#VALUE!</v>
      </c>
      <c r="B23" s="52"/>
      <c r="C23" s="41" t="s">
        <v>34</v>
      </c>
      <c r="D23" s="41"/>
      <c r="E23" s="41"/>
      <c r="F23" s="41"/>
      <c r="G23" s="41"/>
      <c r="H23" s="24"/>
      <c r="I23" s="5">
        <v>939</v>
      </c>
      <c r="J23" s="12">
        <f t="shared" si="0"/>
        <v>0</v>
      </c>
    </row>
    <row r="24" spans="1:10" ht="153" customHeight="1" x14ac:dyDescent="0.25">
      <c r="A24" s="51" t="e" vm="8">
        <v>#VALUE!</v>
      </c>
      <c r="B24" s="52"/>
      <c r="C24" s="41" t="s">
        <v>35</v>
      </c>
      <c r="D24" s="41"/>
      <c r="E24" s="41"/>
      <c r="F24" s="41"/>
      <c r="G24" s="41"/>
      <c r="H24" s="24"/>
      <c r="I24" s="5">
        <v>829</v>
      </c>
      <c r="J24" s="12">
        <f t="shared" si="0"/>
        <v>0</v>
      </c>
    </row>
    <row r="25" spans="1:10" ht="123" customHeight="1" x14ac:dyDescent="0.25">
      <c r="A25" s="42" t="e" vm="9">
        <v>#VALUE!</v>
      </c>
      <c r="B25" s="43"/>
      <c r="C25" s="41" t="s">
        <v>84</v>
      </c>
      <c r="D25" s="41"/>
      <c r="E25" s="41"/>
      <c r="F25" s="41"/>
      <c r="G25" s="41"/>
      <c r="H25" s="24"/>
      <c r="I25" s="5">
        <v>299</v>
      </c>
      <c r="J25" s="12">
        <f t="shared" si="0"/>
        <v>0</v>
      </c>
    </row>
    <row r="26" spans="1:10" ht="122.25" customHeight="1" x14ac:dyDescent="0.25">
      <c r="A26" s="42" t="e" vm="10">
        <v>#VALUE!</v>
      </c>
      <c r="B26" s="43"/>
      <c r="C26" s="41" t="s">
        <v>37</v>
      </c>
      <c r="D26" s="41"/>
      <c r="E26" s="41"/>
      <c r="F26" s="41"/>
      <c r="G26" s="41"/>
      <c r="H26" s="24"/>
      <c r="I26" s="5">
        <v>259</v>
      </c>
      <c r="J26" s="12">
        <f t="shared" si="0"/>
        <v>0</v>
      </c>
    </row>
    <row r="27" spans="1:10" ht="122.25" customHeight="1" x14ac:dyDescent="0.25">
      <c r="A27" s="42" t="e" vm="11">
        <v>#VALUE!</v>
      </c>
      <c r="B27" s="43"/>
      <c r="C27" s="41" t="s">
        <v>36</v>
      </c>
      <c r="D27" s="41"/>
      <c r="E27" s="41"/>
      <c r="F27" s="41"/>
      <c r="G27" s="41"/>
      <c r="H27" s="24"/>
      <c r="I27" s="5">
        <v>269</v>
      </c>
      <c r="J27" s="12">
        <f t="shared" si="0"/>
        <v>0</v>
      </c>
    </row>
    <row r="28" spans="1:10" ht="92.25" customHeight="1" x14ac:dyDescent="0.25">
      <c r="A28" s="42" t="e" vm="12">
        <v>#VALUE!</v>
      </c>
      <c r="B28" s="43"/>
      <c r="C28" s="41" t="s">
        <v>96</v>
      </c>
      <c r="D28" s="41"/>
      <c r="E28" s="41"/>
      <c r="F28" s="41"/>
      <c r="G28" s="41"/>
      <c r="H28" s="24"/>
      <c r="I28" s="5">
        <v>55</v>
      </c>
      <c r="J28" s="12">
        <f t="shared" si="0"/>
        <v>0</v>
      </c>
    </row>
    <row r="29" spans="1:10" ht="25.2" customHeight="1" x14ac:dyDescent="0.25">
      <c r="A29" s="110" t="s">
        <v>110</v>
      </c>
      <c r="B29" s="111"/>
      <c r="C29" s="111"/>
      <c r="D29" s="111"/>
      <c r="E29" s="111"/>
      <c r="F29" s="111"/>
      <c r="G29" s="111"/>
      <c r="H29" s="111"/>
      <c r="I29" s="112"/>
      <c r="J29" s="29"/>
    </row>
    <row r="30" spans="1:10" ht="155.4" customHeight="1" x14ac:dyDescent="0.25">
      <c r="A30" s="51" t="e" vm="13">
        <v>#VALUE!</v>
      </c>
      <c r="B30" s="52"/>
      <c r="C30" s="41" t="s">
        <v>91</v>
      </c>
      <c r="D30" s="41"/>
      <c r="E30" s="41"/>
      <c r="F30" s="41"/>
      <c r="G30" s="41"/>
      <c r="H30" s="24"/>
      <c r="I30" s="5">
        <v>599</v>
      </c>
      <c r="J30" s="12">
        <f t="shared" ref="J30:J38" si="1">I30*H30</f>
        <v>0</v>
      </c>
    </row>
    <row r="31" spans="1:10" ht="122.25" customHeight="1" x14ac:dyDescent="0.25">
      <c r="A31" s="42" t="e" vm="14">
        <v>#VALUE!</v>
      </c>
      <c r="B31" s="43"/>
      <c r="C31" s="41" t="s">
        <v>94</v>
      </c>
      <c r="D31" s="41"/>
      <c r="E31" s="41"/>
      <c r="F31" s="41"/>
      <c r="G31" s="41"/>
      <c r="H31" s="24"/>
      <c r="I31" s="5">
        <v>199</v>
      </c>
      <c r="J31" s="12">
        <f t="shared" si="1"/>
        <v>0</v>
      </c>
    </row>
    <row r="32" spans="1:10" ht="92.25" customHeight="1" x14ac:dyDescent="0.25">
      <c r="A32" s="42" t="e" vm="15">
        <v>#VALUE!</v>
      </c>
      <c r="B32" s="43"/>
      <c r="C32" s="41" t="s">
        <v>97</v>
      </c>
      <c r="D32" s="41"/>
      <c r="E32" s="41"/>
      <c r="F32" s="41"/>
      <c r="G32" s="41"/>
      <c r="H32" s="24"/>
      <c r="I32" s="5">
        <v>35</v>
      </c>
      <c r="J32" s="12">
        <f t="shared" si="1"/>
        <v>0</v>
      </c>
    </row>
    <row r="33" spans="1:10" ht="151.80000000000001" customHeight="1" x14ac:dyDescent="0.25">
      <c r="A33" s="51" t="e" vm="16">
        <v>#VALUE!</v>
      </c>
      <c r="B33" s="52"/>
      <c r="C33" s="41" t="s">
        <v>92</v>
      </c>
      <c r="D33" s="41"/>
      <c r="E33" s="41"/>
      <c r="F33" s="41"/>
      <c r="G33" s="41"/>
      <c r="H33" s="24"/>
      <c r="I33" s="5">
        <v>899</v>
      </c>
      <c r="J33" s="12">
        <f t="shared" si="1"/>
        <v>0</v>
      </c>
    </row>
    <row r="34" spans="1:10" ht="123" customHeight="1" x14ac:dyDescent="0.25">
      <c r="A34" s="42" t="e" vm="3">
        <v>#VALUE!</v>
      </c>
      <c r="B34" s="43"/>
      <c r="C34" s="41" t="s">
        <v>83</v>
      </c>
      <c r="D34" s="41"/>
      <c r="E34" s="41"/>
      <c r="F34" s="41"/>
      <c r="G34" s="41"/>
      <c r="H34" s="24"/>
      <c r="I34" s="5">
        <v>279</v>
      </c>
      <c r="J34" s="12">
        <f t="shared" si="1"/>
        <v>0</v>
      </c>
    </row>
    <row r="35" spans="1:10" ht="122.25" customHeight="1" x14ac:dyDescent="0.25">
      <c r="A35" s="42" t="e" vm="4">
        <v>#VALUE!</v>
      </c>
      <c r="B35" s="43"/>
      <c r="C35" s="41" t="s">
        <v>32</v>
      </c>
      <c r="D35" s="41"/>
      <c r="E35" s="41"/>
      <c r="F35" s="41"/>
      <c r="G35" s="41"/>
      <c r="H35" s="24"/>
      <c r="I35" s="5">
        <v>239</v>
      </c>
      <c r="J35" s="12">
        <f t="shared" si="1"/>
        <v>0</v>
      </c>
    </row>
    <row r="36" spans="1:10" ht="122.25" customHeight="1" x14ac:dyDescent="0.25">
      <c r="A36" s="42" t="e" vm="5">
        <v>#VALUE!</v>
      </c>
      <c r="B36" s="43"/>
      <c r="C36" s="41" t="s">
        <v>33</v>
      </c>
      <c r="D36" s="41"/>
      <c r="E36" s="41"/>
      <c r="F36" s="41"/>
      <c r="G36" s="41"/>
      <c r="H36" s="24"/>
      <c r="I36" s="5">
        <v>249</v>
      </c>
      <c r="J36" s="12">
        <f t="shared" si="1"/>
        <v>0</v>
      </c>
    </row>
    <row r="37" spans="1:10" ht="92.25" customHeight="1" x14ac:dyDescent="0.25">
      <c r="A37" s="42" t="e" vm="6">
        <v>#VALUE!</v>
      </c>
      <c r="B37" s="43"/>
      <c r="C37" s="41" t="s">
        <v>95</v>
      </c>
      <c r="D37" s="41"/>
      <c r="E37" s="41"/>
      <c r="F37" s="41"/>
      <c r="G37" s="41"/>
      <c r="H37" s="24"/>
      <c r="I37" s="5">
        <v>40</v>
      </c>
      <c r="J37" s="12">
        <f t="shared" si="1"/>
        <v>0</v>
      </c>
    </row>
    <row r="38" spans="1:10" ht="67.2" customHeight="1" x14ac:dyDescent="0.25">
      <c r="A38" s="51" t="e" vm="17">
        <v>#VALUE!</v>
      </c>
      <c r="B38" s="52"/>
      <c r="C38" s="41" t="s">
        <v>93</v>
      </c>
      <c r="D38" s="41"/>
      <c r="E38" s="41"/>
      <c r="F38" s="41"/>
      <c r="G38" s="41"/>
      <c r="H38" s="24"/>
      <c r="I38" s="5">
        <v>25</v>
      </c>
      <c r="J38" s="12">
        <f t="shared" si="1"/>
        <v>0</v>
      </c>
    </row>
    <row r="39" spans="1:10" ht="27" customHeight="1" x14ac:dyDescent="0.25">
      <c r="A39" s="113" t="s">
        <v>109</v>
      </c>
      <c r="B39" s="114"/>
      <c r="C39" s="114"/>
      <c r="D39" s="114"/>
      <c r="E39" s="114"/>
      <c r="F39" s="114"/>
      <c r="G39" s="114"/>
      <c r="H39" s="114"/>
      <c r="I39" s="115"/>
      <c r="J39" s="29"/>
    </row>
    <row r="40" spans="1:10" ht="125.4" customHeight="1" x14ac:dyDescent="0.25">
      <c r="A40" s="51" t="e" vm="18">
        <v>#VALUE!</v>
      </c>
      <c r="B40" s="52"/>
      <c r="C40" s="41" t="s">
        <v>99</v>
      </c>
      <c r="D40" s="41"/>
      <c r="E40" s="41"/>
      <c r="F40" s="41"/>
      <c r="G40" s="41"/>
      <c r="H40" s="24"/>
      <c r="I40" s="5">
        <v>1869</v>
      </c>
      <c r="J40" s="12">
        <f>H40*I40</f>
        <v>0</v>
      </c>
    </row>
    <row r="41" spans="1:10" ht="102.6" customHeight="1" x14ac:dyDescent="0.25">
      <c r="A41" s="42" t="e" vm="19">
        <v>#VALUE!</v>
      </c>
      <c r="B41" s="43"/>
      <c r="C41" s="41" t="s">
        <v>98</v>
      </c>
      <c r="D41" s="41"/>
      <c r="E41" s="41"/>
      <c r="F41" s="41"/>
      <c r="G41" s="41"/>
      <c r="H41" s="24"/>
      <c r="I41" s="5">
        <v>65</v>
      </c>
      <c r="J41" s="12">
        <f>H41*I41</f>
        <v>0</v>
      </c>
    </row>
    <row r="42" spans="1:10" ht="82.8" customHeight="1" x14ac:dyDescent="0.25">
      <c r="A42" s="42" t="e" vm="20">
        <v>#VALUE!</v>
      </c>
      <c r="B42" s="43"/>
      <c r="C42" s="41" t="s">
        <v>100</v>
      </c>
      <c r="D42" s="41"/>
      <c r="E42" s="41"/>
      <c r="F42" s="41"/>
      <c r="G42" s="41"/>
      <c r="H42" s="24"/>
      <c r="I42" s="5">
        <v>99</v>
      </c>
      <c r="J42" s="12">
        <f>H42*I42</f>
        <v>0</v>
      </c>
    </row>
    <row r="43" spans="1:10" ht="67.2" customHeight="1" x14ac:dyDescent="0.25">
      <c r="A43" s="51" t="e" vm="17">
        <v>#VALUE!</v>
      </c>
      <c r="B43" s="52"/>
      <c r="C43" s="41" t="s">
        <v>93</v>
      </c>
      <c r="D43" s="41"/>
      <c r="E43" s="41"/>
      <c r="F43" s="41"/>
      <c r="G43" s="41"/>
      <c r="H43" s="24"/>
      <c r="I43" s="5">
        <v>25</v>
      </c>
      <c r="J43" s="12">
        <f>I43*H43</f>
        <v>0</v>
      </c>
    </row>
    <row r="44" spans="1:10" ht="26.4" customHeight="1" x14ac:dyDescent="0.25">
      <c r="A44" s="113" t="s">
        <v>112</v>
      </c>
      <c r="B44" s="114"/>
      <c r="C44" s="114"/>
      <c r="D44" s="114"/>
      <c r="E44" s="114"/>
      <c r="F44" s="114"/>
      <c r="G44" s="114"/>
      <c r="H44" s="114"/>
      <c r="I44" s="115"/>
      <c r="J44" s="29"/>
    </row>
    <row r="45" spans="1:10" ht="122.25" customHeight="1" x14ac:dyDescent="0.25">
      <c r="A45" s="51" t="e" vm="21">
        <v>#VALUE!</v>
      </c>
      <c r="B45" s="52"/>
      <c r="C45" s="41" t="s">
        <v>74</v>
      </c>
      <c r="D45" s="41"/>
      <c r="E45" s="41"/>
      <c r="F45" s="41"/>
      <c r="G45" s="41"/>
      <c r="H45" s="24"/>
      <c r="I45" s="5">
        <v>1899</v>
      </c>
      <c r="J45" s="12">
        <f t="shared" ref="J45:J53" si="2">H45*I45</f>
        <v>0</v>
      </c>
    </row>
    <row r="46" spans="1:10" ht="121.5" customHeight="1" x14ac:dyDescent="0.25">
      <c r="A46" s="51" t="e" vm="22">
        <v>#VALUE!</v>
      </c>
      <c r="B46" s="52"/>
      <c r="C46" s="41" t="s">
        <v>75</v>
      </c>
      <c r="D46" s="41"/>
      <c r="E46" s="41"/>
      <c r="F46" s="41"/>
      <c r="G46" s="41"/>
      <c r="H46" s="24"/>
      <c r="I46" s="5">
        <v>1749</v>
      </c>
      <c r="J46" s="12">
        <f t="shared" si="2"/>
        <v>0</v>
      </c>
    </row>
    <row r="47" spans="1:10" ht="121.5" customHeight="1" x14ac:dyDescent="0.25">
      <c r="A47" s="51" t="e" vm="23">
        <v>#VALUE!</v>
      </c>
      <c r="B47" s="52"/>
      <c r="C47" s="41" t="s">
        <v>76</v>
      </c>
      <c r="D47" s="41"/>
      <c r="E47" s="41"/>
      <c r="F47" s="41"/>
      <c r="G47" s="41"/>
      <c r="H47" s="24"/>
      <c r="I47" s="5">
        <v>1599</v>
      </c>
      <c r="J47" s="12">
        <f t="shared" si="2"/>
        <v>0</v>
      </c>
    </row>
    <row r="48" spans="1:10" ht="110.25" customHeight="1" x14ac:dyDescent="0.25">
      <c r="A48" s="42" t="e" vm="19">
        <v>#VALUE!</v>
      </c>
      <c r="B48" s="43"/>
      <c r="C48" s="41" t="s">
        <v>69</v>
      </c>
      <c r="D48" s="41"/>
      <c r="E48" s="41"/>
      <c r="F48" s="41"/>
      <c r="G48" s="41"/>
      <c r="H48" s="24"/>
      <c r="I48" s="5">
        <v>65</v>
      </c>
      <c r="J48" s="12">
        <f t="shared" si="2"/>
        <v>0</v>
      </c>
    </row>
    <row r="49" spans="1:10" ht="122.25" customHeight="1" x14ac:dyDescent="0.25">
      <c r="A49" s="51" t="e" vm="24">
        <v>#VALUE!</v>
      </c>
      <c r="B49" s="52"/>
      <c r="C49" s="41" t="s">
        <v>79</v>
      </c>
      <c r="D49" s="41"/>
      <c r="E49" s="41"/>
      <c r="F49" s="41"/>
      <c r="G49" s="41"/>
      <c r="H49" s="24"/>
      <c r="I49" s="5">
        <v>2199</v>
      </c>
      <c r="J49" s="12">
        <f t="shared" si="2"/>
        <v>0</v>
      </c>
    </row>
    <row r="50" spans="1:10" ht="121.5" customHeight="1" x14ac:dyDescent="0.25">
      <c r="A50" s="51" t="e" vm="25">
        <v>#VALUE!</v>
      </c>
      <c r="B50" s="52"/>
      <c r="C50" s="41" t="s">
        <v>77</v>
      </c>
      <c r="D50" s="41"/>
      <c r="E50" s="41"/>
      <c r="F50" s="41"/>
      <c r="G50" s="41"/>
      <c r="H50" s="24"/>
      <c r="I50" s="5">
        <v>2049</v>
      </c>
      <c r="J50" s="12">
        <f t="shared" si="2"/>
        <v>0</v>
      </c>
    </row>
    <row r="51" spans="1:10" ht="121.5" customHeight="1" x14ac:dyDescent="0.25">
      <c r="A51" s="51" t="e" vm="26">
        <v>#VALUE!</v>
      </c>
      <c r="B51" s="52"/>
      <c r="C51" s="41" t="s">
        <v>78</v>
      </c>
      <c r="D51" s="41"/>
      <c r="E51" s="41"/>
      <c r="F51" s="41"/>
      <c r="G51" s="41"/>
      <c r="H51" s="24"/>
      <c r="I51" s="5">
        <v>1899</v>
      </c>
      <c r="J51" s="12">
        <f t="shared" si="2"/>
        <v>0</v>
      </c>
    </row>
    <row r="52" spans="1:10" ht="97.8" customHeight="1" x14ac:dyDescent="0.25">
      <c r="A52" s="116" t="e" vm="19">
        <v>#VALUE!</v>
      </c>
      <c r="B52" s="117"/>
      <c r="C52" s="118" t="s">
        <v>70</v>
      </c>
      <c r="D52" s="119"/>
      <c r="E52" s="119"/>
      <c r="F52" s="119"/>
      <c r="G52" s="120"/>
      <c r="H52" s="24"/>
      <c r="I52" s="5">
        <v>75</v>
      </c>
      <c r="J52" s="12">
        <f t="shared" si="2"/>
        <v>0</v>
      </c>
    </row>
    <row r="53" spans="1:10" ht="82.8" customHeight="1" x14ac:dyDescent="0.25">
      <c r="A53" s="42" t="e" vm="20">
        <v>#VALUE!</v>
      </c>
      <c r="B53" s="43"/>
      <c r="C53" s="41" t="s">
        <v>100</v>
      </c>
      <c r="D53" s="41"/>
      <c r="E53" s="41"/>
      <c r="F53" s="41"/>
      <c r="G53" s="41"/>
      <c r="H53" s="24"/>
      <c r="I53" s="5">
        <v>99</v>
      </c>
      <c r="J53" s="12">
        <f t="shared" si="2"/>
        <v>0</v>
      </c>
    </row>
    <row r="54" spans="1:10" ht="25.8" customHeight="1" x14ac:dyDescent="0.25">
      <c r="A54" s="113" t="s">
        <v>108</v>
      </c>
      <c r="B54" s="114"/>
      <c r="C54" s="114"/>
      <c r="D54" s="114"/>
      <c r="E54" s="114"/>
      <c r="F54" s="114"/>
      <c r="G54" s="114"/>
      <c r="H54" s="114"/>
      <c r="I54" s="115"/>
      <c r="J54" s="36"/>
    </row>
    <row r="55" spans="1:10" ht="125.25" customHeight="1" x14ac:dyDescent="0.25">
      <c r="A55" s="51" t="e" vm="27">
        <v>#VALUE!</v>
      </c>
      <c r="B55" s="52"/>
      <c r="C55" s="41" t="s">
        <v>28</v>
      </c>
      <c r="D55" s="41"/>
      <c r="E55" s="41"/>
      <c r="F55" s="41"/>
      <c r="G55" s="41"/>
      <c r="H55" s="24"/>
      <c r="I55" s="5">
        <v>539</v>
      </c>
      <c r="J55" s="12">
        <f t="shared" ref="J55:J62" si="3">H55*I55</f>
        <v>0</v>
      </c>
    </row>
    <row r="56" spans="1:10" ht="125.25" customHeight="1" x14ac:dyDescent="0.25">
      <c r="A56" s="51" t="e" vm="28">
        <v>#VALUE!</v>
      </c>
      <c r="B56" s="52"/>
      <c r="C56" s="41" t="s">
        <v>27</v>
      </c>
      <c r="D56" s="41"/>
      <c r="E56" s="41"/>
      <c r="F56" s="41"/>
      <c r="G56" s="41"/>
      <c r="H56" s="24"/>
      <c r="I56" s="5">
        <v>629</v>
      </c>
      <c r="J56" s="12">
        <f t="shared" si="3"/>
        <v>0</v>
      </c>
    </row>
    <row r="57" spans="1:10" ht="82.5" customHeight="1" x14ac:dyDescent="0.25">
      <c r="A57" s="42" t="e" vm="29">
        <v>#VALUE!</v>
      </c>
      <c r="B57" s="43"/>
      <c r="C57" s="41" t="s">
        <v>67</v>
      </c>
      <c r="D57" s="41"/>
      <c r="E57" s="41"/>
      <c r="F57" s="41"/>
      <c r="G57" s="41"/>
      <c r="H57" s="24"/>
      <c r="I57" s="5">
        <v>169</v>
      </c>
      <c r="J57" s="12">
        <f t="shared" si="3"/>
        <v>0</v>
      </c>
    </row>
    <row r="58" spans="1:10" ht="92.25" customHeight="1" x14ac:dyDescent="0.25">
      <c r="A58" s="42" t="e" vm="30">
        <v>#VALUE!</v>
      </c>
      <c r="B58" s="43"/>
      <c r="C58" s="41" t="s">
        <v>89</v>
      </c>
      <c r="D58" s="41"/>
      <c r="E58" s="41"/>
      <c r="F58" s="41"/>
      <c r="G58" s="41"/>
      <c r="H58" s="24"/>
      <c r="I58" s="5">
        <v>40</v>
      </c>
      <c r="J58" s="12">
        <f t="shared" si="3"/>
        <v>0</v>
      </c>
    </row>
    <row r="59" spans="1:10" ht="123.75" customHeight="1" x14ac:dyDescent="0.25">
      <c r="A59" s="51" t="e" vm="31">
        <v>#VALUE!</v>
      </c>
      <c r="B59" s="52"/>
      <c r="C59" s="41" t="s">
        <v>30</v>
      </c>
      <c r="D59" s="41"/>
      <c r="E59" s="41"/>
      <c r="F59" s="41"/>
      <c r="G59" s="41"/>
      <c r="H59" s="24"/>
      <c r="I59" s="5">
        <v>729</v>
      </c>
      <c r="J59" s="12">
        <f t="shared" si="3"/>
        <v>0</v>
      </c>
    </row>
    <row r="60" spans="1:10" ht="123.75" customHeight="1" x14ac:dyDescent="0.25">
      <c r="A60" s="51" t="e" vm="32">
        <v>#VALUE!</v>
      </c>
      <c r="B60" s="52"/>
      <c r="C60" s="41" t="s">
        <v>29</v>
      </c>
      <c r="D60" s="41"/>
      <c r="E60" s="41"/>
      <c r="F60" s="41"/>
      <c r="G60" s="41"/>
      <c r="H60" s="24"/>
      <c r="I60" s="5">
        <v>829</v>
      </c>
      <c r="J60" s="12">
        <f t="shared" si="3"/>
        <v>0</v>
      </c>
    </row>
    <row r="61" spans="1:10" ht="82.5" customHeight="1" x14ac:dyDescent="0.25">
      <c r="A61" s="42" t="e" vm="33">
        <v>#VALUE!</v>
      </c>
      <c r="B61" s="43"/>
      <c r="C61" s="41" t="s">
        <v>68</v>
      </c>
      <c r="D61" s="41"/>
      <c r="E61" s="41"/>
      <c r="F61" s="41"/>
      <c r="G61" s="41"/>
      <c r="H61" s="24"/>
      <c r="I61" s="5">
        <v>199</v>
      </c>
      <c r="J61" s="12">
        <f t="shared" si="3"/>
        <v>0</v>
      </c>
    </row>
    <row r="62" spans="1:10" ht="92.25" customHeight="1" x14ac:dyDescent="0.25">
      <c r="A62" s="42" t="e" vm="12">
        <v>#VALUE!</v>
      </c>
      <c r="B62" s="43"/>
      <c r="C62" s="41" t="s">
        <v>90</v>
      </c>
      <c r="D62" s="41"/>
      <c r="E62" s="41"/>
      <c r="F62" s="41"/>
      <c r="G62" s="41"/>
      <c r="H62" s="24"/>
      <c r="I62" s="5">
        <v>55</v>
      </c>
      <c r="J62" s="12">
        <f t="shared" si="3"/>
        <v>0</v>
      </c>
    </row>
    <row r="63" spans="1:10" ht="27" customHeight="1" x14ac:dyDescent="0.25">
      <c r="A63" s="113" t="s">
        <v>107</v>
      </c>
      <c r="B63" s="114"/>
      <c r="C63" s="114"/>
      <c r="D63" s="114"/>
      <c r="E63" s="114"/>
      <c r="F63" s="114"/>
      <c r="G63" s="114"/>
      <c r="H63" s="114"/>
      <c r="I63" s="115"/>
      <c r="J63" s="29"/>
    </row>
    <row r="64" spans="1:10" ht="123.75" customHeight="1" x14ac:dyDescent="0.25">
      <c r="A64" s="51" t="e" vm="34">
        <v>#VALUE!</v>
      </c>
      <c r="B64" s="52"/>
      <c r="C64" s="41" t="s">
        <v>65</v>
      </c>
      <c r="D64" s="41"/>
      <c r="E64" s="41"/>
      <c r="F64" s="41"/>
      <c r="G64" s="41"/>
      <c r="H64" s="24"/>
      <c r="I64" s="5">
        <v>999</v>
      </c>
      <c r="J64" s="12">
        <f t="shared" ref="J64:J71" si="4">H64*I64</f>
        <v>0</v>
      </c>
    </row>
    <row r="65" spans="1:10" ht="136.5" customHeight="1" x14ac:dyDescent="0.25">
      <c r="A65" s="51" t="e" vm="35">
        <v>#VALUE!</v>
      </c>
      <c r="B65" s="52"/>
      <c r="C65" s="41" t="s">
        <v>73</v>
      </c>
      <c r="D65" s="41"/>
      <c r="E65" s="41"/>
      <c r="F65" s="41"/>
      <c r="G65" s="41"/>
      <c r="H65" s="24"/>
      <c r="I65" s="5">
        <v>1139</v>
      </c>
      <c r="J65" s="12">
        <f t="shared" si="4"/>
        <v>0</v>
      </c>
    </row>
    <row r="66" spans="1:10" ht="82.5" customHeight="1" x14ac:dyDescent="0.25">
      <c r="A66" s="42" t="e" vm="29">
        <v>#VALUE!</v>
      </c>
      <c r="B66" s="43"/>
      <c r="C66" s="41" t="s">
        <v>66</v>
      </c>
      <c r="D66" s="41"/>
      <c r="E66" s="41"/>
      <c r="F66" s="41"/>
      <c r="G66" s="41"/>
      <c r="H66" s="24"/>
      <c r="I66" s="5">
        <v>169</v>
      </c>
      <c r="J66" s="12">
        <f t="shared" si="4"/>
        <v>0</v>
      </c>
    </row>
    <row r="67" spans="1:10" ht="110.25" customHeight="1" x14ac:dyDescent="0.25">
      <c r="A67" s="42" t="e" vm="19">
        <v>#VALUE!</v>
      </c>
      <c r="B67" s="43"/>
      <c r="C67" s="41" t="s">
        <v>69</v>
      </c>
      <c r="D67" s="41"/>
      <c r="E67" s="41"/>
      <c r="F67" s="41"/>
      <c r="G67" s="41"/>
      <c r="H67" s="24"/>
      <c r="I67" s="5">
        <v>65</v>
      </c>
      <c r="J67" s="12">
        <f t="shared" si="4"/>
        <v>0</v>
      </c>
    </row>
    <row r="68" spans="1:10" ht="123.75" customHeight="1" x14ac:dyDescent="0.25">
      <c r="A68" s="51" t="e" vm="36">
        <v>#VALUE!</v>
      </c>
      <c r="B68" s="52"/>
      <c r="C68" s="41" t="s">
        <v>71</v>
      </c>
      <c r="D68" s="41"/>
      <c r="E68" s="41"/>
      <c r="F68" s="41"/>
      <c r="G68" s="41"/>
      <c r="H68" s="24"/>
      <c r="I68" s="5">
        <v>1239</v>
      </c>
      <c r="J68" s="12">
        <f t="shared" si="4"/>
        <v>0</v>
      </c>
    </row>
    <row r="69" spans="1:10" ht="124.5" customHeight="1" x14ac:dyDescent="0.25">
      <c r="A69" s="51" t="e" vm="37">
        <v>#VALUE!</v>
      </c>
      <c r="B69" s="52"/>
      <c r="C69" s="41" t="s">
        <v>72</v>
      </c>
      <c r="D69" s="41"/>
      <c r="E69" s="41"/>
      <c r="F69" s="41"/>
      <c r="G69" s="41"/>
      <c r="H69" s="24"/>
      <c r="I69" s="5">
        <v>1389</v>
      </c>
      <c r="J69" s="12">
        <f t="shared" si="4"/>
        <v>0</v>
      </c>
    </row>
    <row r="70" spans="1:10" ht="82.5" customHeight="1" x14ac:dyDescent="0.25">
      <c r="A70" s="42" t="e" vm="33">
        <v>#VALUE!</v>
      </c>
      <c r="B70" s="43"/>
      <c r="C70" s="41" t="s">
        <v>68</v>
      </c>
      <c r="D70" s="41"/>
      <c r="E70" s="41"/>
      <c r="F70" s="41"/>
      <c r="G70" s="41"/>
      <c r="H70" s="24"/>
      <c r="I70" s="5">
        <v>199</v>
      </c>
      <c r="J70" s="12">
        <f t="shared" si="4"/>
        <v>0</v>
      </c>
    </row>
    <row r="71" spans="1:10" ht="109.5" customHeight="1" x14ac:dyDescent="0.25">
      <c r="A71" s="73" t="e" vm="19">
        <v>#VALUE!</v>
      </c>
      <c r="B71" s="74"/>
      <c r="C71" s="75" t="s">
        <v>70</v>
      </c>
      <c r="D71" s="76"/>
      <c r="E71" s="76"/>
      <c r="F71" s="76"/>
      <c r="G71" s="77"/>
      <c r="H71" s="30"/>
      <c r="I71" s="31">
        <v>75</v>
      </c>
      <c r="J71" s="32">
        <f t="shared" si="4"/>
        <v>0</v>
      </c>
    </row>
    <row r="72" spans="1:10" ht="27" customHeight="1" x14ac:dyDescent="0.25">
      <c r="A72" s="113" t="s">
        <v>113</v>
      </c>
      <c r="B72" s="114"/>
      <c r="C72" s="114"/>
      <c r="D72" s="114"/>
      <c r="E72" s="114"/>
      <c r="F72" s="114"/>
      <c r="G72" s="114"/>
      <c r="H72" s="114"/>
      <c r="I72" s="114"/>
      <c r="J72" s="37"/>
    </row>
    <row r="73" spans="1:10" ht="27" customHeight="1" x14ac:dyDescent="0.25">
      <c r="A73" s="44" t="s">
        <v>39</v>
      </c>
      <c r="B73" s="45"/>
      <c r="C73" s="45"/>
      <c r="D73" s="45"/>
      <c r="E73" s="45"/>
      <c r="F73" s="45"/>
      <c r="G73" s="45"/>
      <c r="H73" s="45"/>
      <c r="I73" s="45"/>
      <c r="J73" s="38"/>
    </row>
    <row r="74" spans="1:10" ht="123.75" customHeight="1" x14ac:dyDescent="0.25">
      <c r="A74" s="92" t="e" vm="38">
        <v>#VALUE!</v>
      </c>
      <c r="B74" s="93"/>
      <c r="C74" s="94" t="s">
        <v>85</v>
      </c>
      <c r="D74" s="94"/>
      <c r="E74" s="94"/>
      <c r="F74" s="94"/>
      <c r="G74" s="94"/>
      <c r="H74" s="33"/>
      <c r="I74" s="34">
        <v>34.9</v>
      </c>
      <c r="J74" s="35">
        <f>H74*I74</f>
        <v>0</v>
      </c>
    </row>
    <row r="75" spans="1:10" ht="123.75" customHeight="1" x14ac:dyDescent="0.25">
      <c r="A75" s="42" t="e" vm="38">
        <v>#VALUE!</v>
      </c>
      <c r="B75" s="43"/>
      <c r="C75" s="41" t="s">
        <v>86</v>
      </c>
      <c r="D75" s="41"/>
      <c r="E75" s="41"/>
      <c r="F75" s="41"/>
      <c r="G75" s="41"/>
      <c r="H75" s="24"/>
      <c r="I75" s="5">
        <v>39.9</v>
      </c>
      <c r="J75" s="12">
        <f>H75*I75</f>
        <v>0</v>
      </c>
    </row>
    <row r="76" spans="1:10" ht="93.75" customHeight="1" x14ac:dyDescent="0.25">
      <c r="A76" s="47" t="e" vm="39">
        <v>#VALUE!</v>
      </c>
      <c r="B76" s="48"/>
      <c r="C76" s="49" t="s">
        <v>25</v>
      </c>
      <c r="D76" s="49"/>
      <c r="E76" s="49"/>
      <c r="F76" s="49"/>
      <c r="G76" s="49"/>
      <c r="H76" s="30"/>
      <c r="I76" s="31">
        <v>7.9</v>
      </c>
      <c r="J76" s="32">
        <f>H76*I76</f>
        <v>0</v>
      </c>
    </row>
    <row r="77" spans="1:10" ht="30.6" customHeight="1" x14ac:dyDescent="0.25">
      <c r="A77" s="44" t="s">
        <v>41</v>
      </c>
      <c r="B77" s="45"/>
      <c r="C77" s="45"/>
      <c r="D77" s="45"/>
      <c r="E77" s="45"/>
      <c r="F77" s="45"/>
      <c r="G77" s="45"/>
      <c r="H77" s="45"/>
      <c r="I77" s="45"/>
      <c r="J77" s="39"/>
    </row>
    <row r="78" spans="1:10" ht="78.75" customHeight="1" x14ac:dyDescent="0.25">
      <c r="A78" s="42" t="e" vm="40">
        <v>#VALUE!</v>
      </c>
      <c r="B78" s="43"/>
      <c r="C78" s="41" t="s">
        <v>80</v>
      </c>
      <c r="D78" s="41"/>
      <c r="E78" s="41"/>
      <c r="F78" s="41"/>
      <c r="G78" s="41"/>
      <c r="H78" s="24"/>
      <c r="I78" s="5">
        <v>16.899999999999999</v>
      </c>
      <c r="J78" s="12">
        <f t="shared" ref="J78:J90" si="5">H78*I78</f>
        <v>0</v>
      </c>
    </row>
    <row r="79" spans="1:10" ht="96" customHeight="1" x14ac:dyDescent="0.25">
      <c r="A79" s="42" t="e" vm="41">
        <v>#VALUE!</v>
      </c>
      <c r="B79" s="43"/>
      <c r="C79" s="41" t="s">
        <v>81</v>
      </c>
      <c r="D79" s="41"/>
      <c r="E79" s="41"/>
      <c r="F79" s="41"/>
      <c r="G79" s="41"/>
      <c r="H79" s="24"/>
      <c r="I79" s="5">
        <v>59</v>
      </c>
      <c r="J79" s="12">
        <f t="shared" si="5"/>
        <v>0</v>
      </c>
    </row>
    <row r="80" spans="1:10" ht="108" customHeight="1" x14ac:dyDescent="0.25">
      <c r="A80" s="42" t="e" vm="42">
        <v>#VALUE!</v>
      </c>
      <c r="B80" s="43"/>
      <c r="C80" s="41" t="s">
        <v>114</v>
      </c>
      <c r="D80" s="41"/>
      <c r="E80" s="41"/>
      <c r="F80" s="41"/>
      <c r="G80" s="41"/>
      <c r="H80" s="24"/>
      <c r="I80" s="5">
        <v>35</v>
      </c>
      <c r="J80" s="12">
        <f t="shared" si="5"/>
        <v>0</v>
      </c>
    </row>
    <row r="81" spans="1:10" ht="112.5" customHeight="1" x14ac:dyDescent="0.25">
      <c r="A81" s="42" t="e" vm="43">
        <v>#VALUE!</v>
      </c>
      <c r="B81" s="43"/>
      <c r="C81" s="41" t="s">
        <v>47</v>
      </c>
      <c r="D81" s="41"/>
      <c r="E81" s="41"/>
      <c r="F81" s="41"/>
      <c r="G81" s="41"/>
      <c r="H81" s="24"/>
      <c r="I81" s="5">
        <v>18</v>
      </c>
      <c r="J81" s="12">
        <f t="shared" si="5"/>
        <v>0</v>
      </c>
    </row>
    <row r="82" spans="1:10" ht="109.5" customHeight="1" x14ac:dyDescent="0.25">
      <c r="A82" s="42" t="e" vm="44">
        <v>#VALUE!</v>
      </c>
      <c r="B82" s="43"/>
      <c r="C82" s="83" t="s">
        <v>115</v>
      </c>
      <c r="D82" s="106"/>
      <c r="E82" s="106"/>
      <c r="F82" s="106"/>
      <c r="G82" s="106"/>
      <c r="H82" s="24"/>
      <c r="I82" s="5">
        <v>18</v>
      </c>
      <c r="J82" s="12">
        <f t="shared" si="5"/>
        <v>0</v>
      </c>
    </row>
    <row r="83" spans="1:10" ht="94.8" customHeight="1" x14ac:dyDescent="0.25">
      <c r="A83" s="42" t="e" vm="45">
        <v>#VALUE!</v>
      </c>
      <c r="B83" s="43"/>
      <c r="C83" s="41" t="s">
        <v>106</v>
      </c>
      <c r="D83" s="41"/>
      <c r="E83" s="41"/>
      <c r="F83" s="41"/>
      <c r="G83" s="41"/>
      <c r="H83" s="24"/>
      <c r="I83" s="5">
        <v>39</v>
      </c>
      <c r="J83" s="12">
        <f t="shared" si="5"/>
        <v>0</v>
      </c>
    </row>
    <row r="84" spans="1:10" ht="101.25" customHeight="1" x14ac:dyDescent="0.25">
      <c r="A84" s="42" t="e" vm="46">
        <v>#VALUE!</v>
      </c>
      <c r="B84" s="43"/>
      <c r="C84" s="46" t="s">
        <v>42</v>
      </c>
      <c r="D84" s="46"/>
      <c r="E84" s="46"/>
      <c r="F84" s="46"/>
      <c r="G84" s="46"/>
      <c r="H84" s="24"/>
      <c r="I84" s="5">
        <v>59</v>
      </c>
      <c r="J84" s="12">
        <f t="shared" si="5"/>
        <v>0</v>
      </c>
    </row>
    <row r="85" spans="1:10" ht="94.5" customHeight="1" x14ac:dyDescent="0.25">
      <c r="A85" s="42" t="e" vm="47">
        <v>#VALUE!</v>
      </c>
      <c r="B85" s="43"/>
      <c r="C85" s="46" t="s">
        <v>44</v>
      </c>
      <c r="D85" s="46"/>
      <c r="E85" s="46"/>
      <c r="F85" s="46"/>
      <c r="G85" s="46"/>
      <c r="H85" s="24"/>
      <c r="I85" s="5">
        <v>19.899999999999999</v>
      </c>
      <c r="J85" s="12">
        <f t="shared" si="5"/>
        <v>0</v>
      </c>
    </row>
    <row r="86" spans="1:10" ht="86.25" customHeight="1" x14ac:dyDescent="0.25">
      <c r="A86" s="42" t="e" vm="48">
        <v>#VALUE!</v>
      </c>
      <c r="B86" s="43"/>
      <c r="C86" s="46" t="s">
        <v>43</v>
      </c>
      <c r="D86" s="46"/>
      <c r="E86" s="46"/>
      <c r="F86" s="46"/>
      <c r="G86" s="46"/>
      <c r="H86" s="24"/>
      <c r="I86" s="5">
        <v>74.900000000000006</v>
      </c>
      <c r="J86" s="12">
        <f t="shared" si="5"/>
        <v>0</v>
      </c>
    </row>
    <row r="87" spans="1:10" ht="86.25" customHeight="1" x14ac:dyDescent="0.25">
      <c r="A87" s="42" t="e" vm="49">
        <v>#VALUE!</v>
      </c>
      <c r="B87" s="43"/>
      <c r="C87" s="46" t="s">
        <v>116</v>
      </c>
      <c r="D87" s="46"/>
      <c r="E87" s="46"/>
      <c r="F87" s="46"/>
      <c r="G87" s="46"/>
      <c r="H87" s="24"/>
      <c r="I87" s="5">
        <v>59</v>
      </c>
      <c r="J87" s="12">
        <f t="shared" si="5"/>
        <v>0</v>
      </c>
    </row>
    <row r="88" spans="1:10" ht="139.5" customHeight="1" x14ac:dyDescent="0.25">
      <c r="A88" s="42" t="e" vm="50">
        <v>#VALUE!</v>
      </c>
      <c r="B88" s="43"/>
      <c r="C88" s="83" t="s">
        <v>101</v>
      </c>
      <c r="D88" s="83"/>
      <c r="E88" s="83"/>
      <c r="F88" s="83"/>
      <c r="G88" s="83"/>
      <c r="H88" s="24"/>
      <c r="I88" s="5">
        <v>22</v>
      </c>
      <c r="J88" s="12">
        <f t="shared" si="5"/>
        <v>0</v>
      </c>
    </row>
    <row r="89" spans="1:10" ht="108.75" customHeight="1" x14ac:dyDescent="0.25">
      <c r="A89" s="42" t="e" vm="51">
        <v>#VALUE!</v>
      </c>
      <c r="B89" s="43"/>
      <c r="C89" s="41" t="s">
        <v>53</v>
      </c>
      <c r="D89" s="41"/>
      <c r="E89" s="41"/>
      <c r="F89" s="41"/>
      <c r="G89" s="41"/>
      <c r="H89" s="24"/>
      <c r="I89" s="5">
        <v>18</v>
      </c>
      <c r="J89" s="12">
        <f t="shared" si="5"/>
        <v>0</v>
      </c>
    </row>
    <row r="90" spans="1:10" ht="111.75" customHeight="1" x14ac:dyDescent="0.25">
      <c r="A90" s="47" t="e" vm="52">
        <v>#VALUE!</v>
      </c>
      <c r="B90" s="48"/>
      <c r="C90" s="49" t="s">
        <v>82</v>
      </c>
      <c r="D90" s="49"/>
      <c r="E90" s="49"/>
      <c r="F90" s="49"/>
      <c r="G90" s="49"/>
      <c r="H90" s="30"/>
      <c r="I90" s="31">
        <v>45</v>
      </c>
      <c r="J90" s="32">
        <f t="shared" si="5"/>
        <v>0</v>
      </c>
    </row>
    <row r="91" spans="1:10" ht="30.6" customHeight="1" x14ac:dyDescent="0.25">
      <c r="A91" s="44" t="s">
        <v>40</v>
      </c>
      <c r="B91" s="45"/>
      <c r="C91" s="45"/>
      <c r="D91" s="45"/>
      <c r="E91" s="45"/>
      <c r="F91" s="45"/>
      <c r="G91" s="45"/>
      <c r="H91" s="45"/>
      <c r="I91" s="45"/>
      <c r="J91" s="38"/>
    </row>
    <row r="92" spans="1:10" ht="105.75" customHeight="1" x14ac:dyDescent="0.25">
      <c r="A92" s="42" t="e" vm="53">
        <v>#VALUE!</v>
      </c>
      <c r="B92" s="43"/>
      <c r="C92" s="41" t="s">
        <v>60</v>
      </c>
      <c r="D92" s="41"/>
      <c r="E92" s="41"/>
      <c r="F92" s="41"/>
      <c r="G92" s="41"/>
      <c r="H92" s="24"/>
      <c r="I92" s="5">
        <v>15</v>
      </c>
      <c r="J92" s="12">
        <f t="shared" ref="J92:J108" si="6">H92*I92</f>
        <v>0</v>
      </c>
    </row>
    <row r="93" spans="1:10" ht="107.25" customHeight="1" x14ac:dyDescent="0.25">
      <c r="A93" s="42" t="e" vm="54">
        <v>#VALUE!</v>
      </c>
      <c r="B93" s="43"/>
      <c r="C93" s="41" t="s">
        <v>59</v>
      </c>
      <c r="D93" s="41"/>
      <c r="E93" s="41"/>
      <c r="F93" s="41"/>
      <c r="G93" s="41"/>
      <c r="H93" s="24"/>
      <c r="I93" s="5">
        <v>15</v>
      </c>
      <c r="J93" s="12">
        <f t="shared" si="6"/>
        <v>0</v>
      </c>
    </row>
    <row r="94" spans="1:10" ht="120.75" customHeight="1" x14ac:dyDescent="0.25">
      <c r="A94" s="42" t="e" vm="55">
        <v>#VALUE!</v>
      </c>
      <c r="B94" s="43"/>
      <c r="C94" s="41" t="s">
        <v>58</v>
      </c>
      <c r="D94" s="41"/>
      <c r="E94" s="41"/>
      <c r="F94" s="41"/>
      <c r="G94" s="41"/>
      <c r="H94" s="24"/>
      <c r="I94" s="5">
        <v>15</v>
      </c>
      <c r="J94" s="12">
        <f t="shared" si="6"/>
        <v>0</v>
      </c>
    </row>
    <row r="95" spans="1:10" ht="127.5" customHeight="1" x14ac:dyDescent="0.25">
      <c r="A95" s="42" t="e" vm="56">
        <v>#VALUE!</v>
      </c>
      <c r="B95" s="43"/>
      <c r="C95" s="41" t="s">
        <v>57</v>
      </c>
      <c r="D95" s="41"/>
      <c r="E95" s="41"/>
      <c r="F95" s="41"/>
      <c r="G95" s="41"/>
      <c r="H95" s="24"/>
      <c r="I95" s="5">
        <v>15</v>
      </c>
      <c r="J95" s="12">
        <f t="shared" si="6"/>
        <v>0</v>
      </c>
    </row>
    <row r="96" spans="1:10" ht="124.5" customHeight="1" x14ac:dyDescent="0.25">
      <c r="A96" s="42" t="e" vm="57">
        <v>#VALUE!</v>
      </c>
      <c r="B96" s="43"/>
      <c r="C96" s="41" t="s">
        <v>52</v>
      </c>
      <c r="D96" s="41"/>
      <c r="E96" s="41"/>
      <c r="F96" s="41"/>
      <c r="G96" s="41"/>
      <c r="H96" s="24"/>
      <c r="I96" s="5">
        <v>29</v>
      </c>
      <c r="J96" s="12">
        <f t="shared" si="6"/>
        <v>0</v>
      </c>
    </row>
    <row r="97" spans="1:10" ht="108.75" customHeight="1" x14ac:dyDescent="0.25">
      <c r="A97" s="42" t="e" vm="58">
        <v>#VALUE!</v>
      </c>
      <c r="B97" s="43"/>
      <c r="C97" s="41" t="s">
        <v>56</v>
      </c>
      <c r="D97" s="41"/>
      <c r="E97" s="41"/>
      <c r="F97" s="41"/>
      <c r="G97" s="41"/>
      <c r="H97" s="24"/>
      <c r="I97" s="5">
        <v>10</v>
      </c>
      <c r="J97" s="12">
        <f t="shared" si="6"/>
        <v>0</v>
      </c>
    </row>
    <row r="98" spans="1:10" ht="108.75" customHeight="1" x14ac:dyDescent="0.25">
      <c r="A98" s="42" t="e" vm="59">
        <v>#VALUE!</v>
      </c>
      <c r="B98" s="43"/>
      <c r="C98" s="41" t="s">
        <v>55</v>
      </c>
      <c r="D98" s="41"/>
      <c r="E98" s="41"/>
      <c r="F98" s="41"/>
      <c r="G98" s="41"/>
      <c r="H98" s="24"/>
      <c r="I98" s="5">
        <v>18</v>
      </c>
      <c r="J98" s="12">
        <f t="shared" si="6"/>
        <v>0</v>
      </c>
    </row>
    <row r="99" spans="1:10" ht="109.5" customHeight="1" x14ac:dyDescent="0.25">
      <c r="A99" s="42" t="e" vm="60">
        <v>#VALUE!</v>
      </c>
      <c r="B99" s="43"/>
      <c r="C99" s="41" t="s">
        <v>54</v>
      </c>
      <c r="D99" s="41"/>
      <c r="E99" s="41"/>
      <c r="F99" s="41"/>
      <c r="G99" s="41"/>
      <c r="H99" s="24"/>
      <c r="I99" s="5">
        <v>18</v>
      </c>
      <c r="J99" s="12">
        <f t="shared" si="6"/>
        <v>0</v>
      </c>
    </row>
    <row r="100" spans="1:10" ht="109.5" customHeight="1" x14ac:dyDescent="0.25">
      <c r="A100" s="42" t="e" vm="61">
        <v>#VALUE!</v>
      </c>
      <c r="B100" s="43"/>
      <c r="C100" s="46" t="s">
        <v>45</v>
      </c>
      <c r="D100" s="46"/>
      <c r="E100" s="46"/>
      <c r="F100" s="46"/>
      <c r="G100" s="46"/>
      <c r="H100" s="24"/>
      <c r="I100" s="5">
        <v>54.9</v>
      </c>
      <c r="J100" s="12">
        <f t="shared" si="6"/>
        <v>0</v>
      </c>
    </row>
    <row r="101" spans="1:10" ht="111.75" customHeight="1" x14ac:dyDescent="0.25">
      <c r="A101" s="42" t="e" vm="62">
        <v>#VALUE!</v>
      </c>
      <c r="B101" s="43"/>
      <c r="C101" s="41" t="s">
        <v>51</v>
      </c>
      <c r="D101" s="41"/>
      <c r="E101" s="41"/>
      <c r="F101" s="41"/>
      <c r="G101" s="41"/>
      <c r="H101" s="24"/>
      <c r="I101" s="5">
        <v>59</v>
      </c>
      <c r="J101" s="12">
        <f t="shared" si="6"/>
        <v>0</v>
      </c>
    </row>
    <row r="102" spans="1:10" ht="96.75" customHeight="1" x14ac:dyDescent="0.25">
      <c r="A102" s="42" t="e" vm="63">
        <v>#VALUE!</v>
      </c>
      <c r="B102" s="43"/>
      <c r="C102" s="41" t="s">
        <v>48</v>
      </c>
      <c r="D102" s="41"/>
      <c r="E102" s="41"/>
      <c r="F102" s="41"/>
      <c r="G102" s="41"/>
      <c r="H102" s="24"/>
      <c r="I102" s="5">
        <v>129</v>
      </c>
      <c r="J102" s="12">
        <f t="shared" si="6"/>
        <v>0</v>
      </c>
    </row>
    <row r="103" spans="1:10" ht="96.75" customHeight="1" x14ac:dyDescent="0.25">
      <c r="A103" s="42" t="e" vm="64">
        <v>#VALUE!</v>
      </c>
      <c r="B103" s="43"/>
      <c r="C103" s="41" t="s">
        <v>50</v>
      </c>
      <c r="D103" s="41"/>
      <c r="E103" s="41"/>
      <c r="F103" s="41"/>
      <c r="G103" s="41"/>
      <c r="H103" s="24"/>
      <c r="I103" s="5">
        <v>25</v>
      </c>
      <c r="J103" s="12">
        <f t="shared" si="6"/>
        <v>0</v>
      </c>
    </row>
    <row r="104" spans="1:10" ht="77.25" customHeight="1" x14ac:dyDescent="0.25">
      <c r="A104" s="42" t="e" vm="65">
        <v>#VALUE!</v>
      </c>
      <c r="B104" s="43"/>
      <c r="C104" s="41" t="s">
        <v>49</v>
      </c>
      <c r="D104" s="41"/>
      <c r="E104" s="41"/>
      <c r="F104" s="41"/>
      <c r="G104" s="41"/>
      <c r="H104" s="24"/>
      <c r="I104" s="5">
        <v>49</v>
      </c>
      <c r="J104" s="12">
        <f t="shared" si="6"/>
        <v>0</v>
      </c>
    </row>
    <row r="105" spans="1:10" ht="98.4" customHeight="1" x14ac:dyDescent="0.25">
      <c r="A105" s="42" t="e" vm="66">
        <v>#VALUE!</v>
      </c>
      <c r="B105" s="43"/>
      <c r="C105" s="41" t="s">
        <v>102</v>
      </c>
      <c r="D105" s="41"/>
      <c r="E105" s="41"/>
      <c r="F105" s="41"/>
      <c r="G105" s="41"/>
      <c r="H105" s="24"/>
      <c r="I105" s="5">
        <v>34</v>
      </c>
      <c r="J105" s="12">
        <f t="shared" si="6"/>
        <v>0</v>
      </c>
    </row>
    <row r="106" spans="1:10" ht="95.4" customHeight="1" x14ac:dyDescent="0.25">
      <c r="A106" s="42" t="e" vm="67">
        <v>#VALUE!</v>
      </c>
      <c r="B106" s="43"/>
      <c r="C106" s="41" t="s">
        <v>103</v>
      </c>
      <c r="D106" s="41"/>
      <c r="E106" s="41"/>
      <c r="F106" s="41"/>
      <c r="G106" s="41"/>
      <c r="H106" s="24"/>
      <c r="I106" s="5">
        <v>39</v>
      </c>
      <c r="J106" s="12">
        <f t="shared" si="6"/>
        <v>0</v>
      </c>
    </row>
    <row r="107" spans="1:10" ht="93" customHeight="1" x14ac:dyDescent="0.25">
      <c r="A107" s="42" t="e" vm="68">
        <v>#VALUE!</v>
      </c>
      <c r="B107" s="43"/>
      <c r="C107" s="41" t="s">
        <v>104</v>
      </c>
      <c r="D107" s="41"/>
      <c r="E107" s="41"/>
      <c r="F107" s="41"/>
      <c r="G107" s="41"/>
      <c r="H107" s="24"/>
      <c r="I107" s="5">
        <v>39</v>
      </c>
      <c r="J107" s="12">
        <f t="shared" si="6"/>
        <v>0</v>
      </c>
    </row>
    <row r="108" spans="1:10" ht="96" customHeight="1" x14ac:dyDescent="0.25">
      <c r="A108" s="47" t="e" vm="69">
        <v>#VALUE!</v>
      </c>
      <c r="B108" s="48"/>
      <c r="C108" s="49" t="s">
        <v>105</v>
      </c>
      <c r="D108" s="49"/>
      <c r="E108" s="49"/>
      <c r="F108" s="49"/>
      <c r="G108" s="49"/>
      <c r="H108" s="30"/>
      <c r="I108" s="31">
        <v>45</v>
      </c>
      <c r="J108" s="32">
        <f t="shared" si="6"/>
        <v>0</v>
      </c>
    </row>
    <row r="109" spans="1:10" ht="30" customHeight="1" x14ac:dyDescent="0.25">
      <c r="A109" s="44" t="s">
        <v>117</v>
      </c>
      <c r="B109" s="45"/>
      <c r="C109" s="45"/>
      <c r="D109" s="45"/>
      <c r="E109" s="45"/>
      <c r="F109" s="45"/>
      <c r="G109" s="45"/>
      <c r="H109" s="45"/>
      <c r="I109" s="45"/>
      <c r="J109" s="38"/>
    </row>
    <row r="110" spans="1:10" ht="80.25" customHeight="1" x14ac:dyDescent="0.25">
      <c r="A110" s="42" t="e" vm="70">
        <v>#VALUE!</v>
      </c>
      <c r="B110" s="43"/>
      <c r="C110" s="41" t="s">
        <v>61</v>
      </c>
      <c r="D110" s="41"/>
      <c r="E110" s="41"/>
      <c r="F110" s="41"/>
      <c r="G110" s="41"/>
      <c r="H110" s="24"/>
      <c r="I110" s="5">
        <v>9.9</v>
      </c>
      <c r="J110" s="12">
        <f>H110*I110</f>
        <v>0</v>
      </c>
    </row>
    <row r="111" spans="1:10" ht="79.5" customHeight="1" x14ac:dyDescent="0.25">
      <c r="A111" s="42" t="e" vm="71">
        <v>#VALUE!</v>
      </c>
      <c r="B111" s="43"/>
      <c r="C111" s="41" t="s">
        <v>46</v>
      </c>
      <c r="D111" s="41"/>
      <c r="E111" s="41"/>
      <c r="F111" s="41"/>
      <c r="G111" s="41"/>
      <c r="H111" s="24"/>
      <c r="I111" s="5">
        <v>29.9</v>
      </c>
      <c r="J111" s="12">
        <f>H111*I111</f>
        <v>0</v>
      </c>
    </row>
    <row r="112" spans="1:10" ht="79.5" customHeight="1" x14ac:dyDescent="0.25">
      <c r="A112" s="42" t="e" vm="72">
        <v>#VALUE!</v>
      </c>
      <c r="B112" s="43"/>
      <c r="C112" s="41" t="s">
        <v>62</v>
      </c>
      <c r="D112" s="41"/>
      <c r="E112" s="41"/>
      <c r="F112" s="41"/>
      <c r="G112" s="41"/>
      <c r="H112" s="24"/>
      <c r="I112" s="5">
        <v>19.899999999999999</v>
      </c>
      <c r="J112" s="12">
        <f>H112*I112</f>
        <v>0</v>
      </c>
    </row>
    <row r="113" spans="1:10" ht="68.25" customHeight="1" x14ac:dyDescent="0.25">
      <c r="A113" s="42" t="e" vm="73">
        <v>#VALUE!</v>
      </c>
      <c r="B113" s="43"/>
      <c r="C113" s="41" t="s">
        <v>64</v>
      </c>
      <c r="D113" s="41"/>
      <c r="E113" s="41"/>
      <c r="F113" s="41"/>
      <c r="G113" s="41"/>
      <c r="H113" s="24"/>
      <c r="I113" s="5">
        <v>12</v>
      </c>
      <c r="J113" s="12">
        <f>H113*I113</f>
        <v>0</v>
      </c>
    </row>
    <row r="114" spans="1:10" ht="81" customHeight="1" thickBot="1" x14ac:dyDescent="0.3">
      <c r="A114" s="42" t="e" vm="74">
        <v>#VALUE!</v>
      </c>
      <c r="B114" s="43"/>
      <c r="C114" s="41" t="s">
        <v>63</v>
      </c>
      <c r="D114" s="41"/>
      <c r="E114" s="41"/>
      <c r="F114" s="41"/>
      <c r="G114" s="41"/>
      <c r="H114" s="24"/>
      <c r="I114" s="5">
        <v>19</v>
      </c>
      <c r="J114" s="12">
        <f>H114*I114</f>
        <v>0</v>
      </c>
    </row>
    <row r="115" spans="1:10" s="3" customFormat="1" ht="19.2" customHeight="1" x14ac:dyDescent="0.35">
      <c r="A115" s="105" t="s">
        <v>5</v>
      </c>
      <c r="B115" s="78"/>
      <c r="C115" s="78"/>
      <c r="D115" s="78" t="s">
        <v>1</v>
      </c>
      <c r="E115" s="78"/>
      <c r="F115" s="78"/>
      <c r="G115" s="78" t="s">
        <v>4</v>
      </c>
      <c r="H115" s="78"/>
      <c r="I115" s="78"/>
      <c r="J115" s="79"/>
    </row>
    <row r="116" spans="1:10" s="4" customFormat="1" ht="19.2" customHeight="1" x14ac:dyDescent="0.3">
      <c r="A116" s="80">
        <f>G116/1.2</f>
        <v>0</v>
      </c>
      <c r="B116" s="81"/>
      <c r="C116" s="81"/>
      <c r="D116" s="81">
        <f>0.2*A116</f>
        <v>0</v>
      </c>
      <c r="E116" s="81"/>
      <c r="F116" s="81"/>
      <c r="G116" s="81">
        <f>SUM(J17:J114)</f>
        <v>0</v>
      </c>
      <c r="H116" s="81"/>
      <c r="I116" s="81"/>
      <c r="J116" s="82"/>
    </row>
    <row r="117" spans="1:10" ht="19.2" customHeight="1" x14ac:dyDescent="0.25">
      <c r="A117" s="13"/>
      <c r="B117" s="6"/>
      <c r="C117" s="6"/>
      <c r="D117" s="101" t="s">
        <v>15</v>
      </c>
      <c r="E117" s="101"/>
      <c r="F117" s="102"/>
      <c r="G117" s="81">
        <f>G116*0.7</f>
        <v>0</v>
      </c>
      <c r="H117" s="81"/>
      <c r="I117" s="81"/>
      <c r="J117" s="82"/>
    </row>
    <row r="118" spans="1:10" ht="19.2" customHeight="1" x14ac:dyDescent="0.25">
      <c r="A118" s="14"/>
      <c r="B118" s="40"/>
      <c r="C118" s="40"/>
      <c r="D118" s="103" t="s">
        <v>14</v>
      </c>
      <c r="E118" s="103"/>
      <c r="F118" s="104"/>
      <c r="G118" s="81">
        <f>G116-G117</f>
        <v>0</v>
      </c>
      <c r="H118" s="81"/>
      <c r="I118" s="81"/>
      <c r="J118" s="82"/>
    </row>
    <row r="119" spans="1:10" ht="18" thickBot="1" x14ac:dyDescent="0.35">
      <c r="A119" s="89" t="s">
        <v>0</v>
      </c>
      <c r="B119" s="90"/>
      <c r="C119" s="90"/>
      <c r="D119" s="90"/>
      <c r="E119" s="90"/>
      <c r="F119" s="90"/>
      <c r="G119" s="90"/>
      <c r="H119" s="90"/>
      <c r="I119" s="90"/>
      <c r="J119" s="91"/>
    </row>
    <row r="120" spans="1:10" ht="18.75" customHeight="1" x14ac:dyDescent="0.25">
      <c r="A120" s="86" t="s">
        <v>22</v>
      </c>
      <c r="B120" s="87"/>
      <c r="C120" s="87"/>
      <c r="D120" s="87"/>
      <c r="E120" s="87"/>
      <c r="F120" s="87"/>
      <c r="G120" s="87"/>
      <c r="H120" s="87"/>
      <c r="I120" s="87"/>
      <c r="J120" s="88"/>
    </row>
    <row r="121" spans="1:10" ht="17.399999999999999" x14ac:dyDescent="0.25">
      <c r="A121" s="95" t="s">
        <v>23</v>
      </c>
      <c r="B121" s="96"/>
      <c r="C121" s="96"/>
      <c r="D121" s="96"/>
      <c r="E121" s="96"/>
      <c r="F121" s="96"/>
      <c r="G121" s="96"/>
      <c r="H121" s="96"/>
      <c r="I121" s="96"/>
      <c r="J121" s="97"/>
    </row>
    <row r="122" spans="1:10" ht="153.75" customHeight="1" thickBot="1" x14ac:dyDescent="0.45">
      <c r="A122" s="98" t="s">
        <v>24</v>
      </c>
      <c r="B122" s="99"/>
      <c r="C122" s="99"/>
      <c r="D122" s="99"/>
      <c r="E122" s="99"/>
      <c r="F122" s="99"/>
      <c r="G122" s="99"/>
      <c r="H122" s="99"/>
      <c r="I122" s="99"/>
      <c r="J122" s="100"/>
    </row>
    <row r="123" spans="1:10" ht="15" customHeight="1" x14ac:dyDescent="0.25">
      <c r="A123" s="84" t="s">
        <v>13</v>
      </c>
      <c r="B123" s="84"/>
      <c r="C123" s="84"/>
      <c r="D123" s="84"/>
      <c r="E123" s="84"/>
      <c r="F123" s="84"/>
      <c r="G123" s="84"/>
      <c r="H123" s="84"/>
      <c r="I123" s="84"/>
      <c r="J123" s="84"/>
    </row>
  </sheetData>
  <sheetProtection algorithmName="SHA-512" hashValue="zDrKE3pNw2NiZA9iGNZ1ulVSTyauaO5OX1/bgHo7Zm/gEJ3aiSB3jciR1HYrfl/zTqK+0WWB8ndawSALiOdSaw==" saltValue="wjgVdwEOjS20C5TLvk0BVQ==" spinCount="100000" sheet="1" selectLockedCells="1"/>
  <mergeCells count="217">
    <mergeCell ref="A16:I16"/>
    <mergeCell ref="A29:I29"/>
    <mergeCell ref="A39:I39"/>
    <mergeCell ref="A44:I44"/>
    <mergeCell ref="A54:I54"/>
    <mergeCell ref="A63:I63"/>
    <mergeCell ref="A72:I72"/>
    <mergeCell ref="A73:I73"/>
    <mergeCell ref="A91:I91"/>
    <mergeCell ref="C67:G67"/>
    <mergeCell ref="A47:B47"/>
    <mergeCell ref="C47:G47"/>
    <mergeCell ref="A45:B45"/>
    <mergeCell ref="C45:G45"/>
    <mergeCell ref="A46:B46"/>
    <mergeCell ref="C46:G46"/>
    <mergeCell ref="A48:B48"/>
    <mergeCell ref="C48:G48"/>
    <mergeCell ref="A52:B52"/>
    <mergeCell ref="C52:G52"/>
    <mergeCell ref="A49:B49"/>
    <mergeCell ref="C49:G49"/>
    <mergeCell ref="A50:B50"/>
    <mergeCell ref="C50:G50"/>
    <mergeCell ref="A51:B51"/>
    <mergeCell ref="C51:G51"/>
    <mergeCell ref="C69:G69"/>
    <mergeCell ref="A69:B69"/>
    <mergeCell ref="C55:G55"/>
    <mergeCell ref="A26:B26"/>
    <mergeCell ref="C26:G26"/>
    <mergeCell ref="A67:B67"/>
    <mergeCell ref="C37:G37"/>
    <mergeCell ref="A32:B32"/>
    <mergeCell ref="C32:G32"/>
    <mergeCell ref="C40:G40"/>
    <mergeCell ref="A41:B41"/>
    <mergeCell ref="C41:G41"/>
    <mergeCell ref="A42:B42"/>
    <mergeCell ref="C42:G42"/>
    <mergeCell ref="A38:B38"/>
    <mergeCell ref="C38:G38"/>
    <mergeCell ref="A53:B53"/>
    <mergeCell ref="C53:G53"/>
    <mergeCell ref="A40:B40"/>
    <mergeCell ref="G117:J117"/>
    <mergeCell ref="D118:F118"/>
    <mergeCell ref="G118:J118"/>
    <mergeCell ref="A115:C115"/>
    <mergeCell ref="D115:F115"/>
    <mergeCell ref="A94:B94"/>
    <mergeCell ref="C94:G94"/>
    <mergeCell ref="A95:B95"/>
    <mergeCell ref="C95:G95"/>
    <mergeCell ref="A79:B79"/>
    <mergeCell ref="C79:G79"/>
    <mergeCell ref="A90:B90"/>
    <mergeCell ref="C90:G90"/>
    <mergeCell ref="A101:B101"/>
    <mergeCell ref="C101:G101"/>
    <mergeCell ref="A103:B103"/>
    <mergeCell ref="A97:B97"/>
    <mergeCell ref="C97:G97"/>
    <mergeCell ref="A81:B81"/>
    <mergeCell ref="C81:G81"/>
    <mergeCell ref="A82:B82"/>
    <mergeCell ref="C82:G82"/>
    <mergeCell ref="C85:G85"/>
    <mergeCell ref="C98:G98"/>
    <mergeCell ref="A123:J123"/>
    <mergeCell ref="E7:F7"/>
    <mergeCell ref="E8:F8"/>
    <mergeCell ref="E9:F9"/>
    <mergeCell ref="E10:F10"/>
    <mergeCell ref="A120:J120"/>
    <mergeCell ref="A56:B56"/>
    <mergeCell ref="C56:G56"/>
    <mergeCell ref="A119:J119"/>
    <mergeCell ref="A57:B57"/>
    <mergeCell ref="C57:G57"/>
    <mergeCell ref="A74:B74"/>
    <mergeCell ref="C74:G74"/>
    <mergeCell ref="A121:J121"/>
    <mergeCell ref="A27:B27"/>
    <mergeCell ref="C27:G27"/>
    <mergeCell ref="A122:J122"/>
    <mergeCell ref="A111:B111"/>
    <mergeCell ref="C111:G111"/>
    <mergeCell ref="D117:F117"/>
    <mergeCell ref="A22:B22"/>
    <mergeCell ref="C22:G22"/>
    <mergeCell ref="A25:B25"/>
    <mergeCell ref="A17:B17"/>
    <mergeCell ref="A76:B76"/>
    <mergeCell ref="C76:G76"/>
    <mergeCell ref="A93:B93"/>
    <mergeCell ref="C93:G93"/>
    <mergeCell ref="A60:B60"/>
    <mergeCell ref="C60:G60"/>
    <mergeCell ref="A61:B61"/>
    <mergeCell ref="C61:G61"/>
    <mergeCell ref="A55:B55"/>
    <mergeCell ref="A66:B66"/>
    <mergeCell ref="C66:G66"/>
    <mergeCell ref="G115:J115"/>
    <mergeCell ref="A116:C116"/>
    <mergeCell ref="D116:F116"/>
    <mergeCell ref="G116:J116"/>
    <mergeCell ref="A92:B92"/>
    <mergeCell ref="C92:G92"/>
    <mergeCell ref="A88:B88"/>
    <mergeCell ref="C88:G88"/>
    <mergeCell ref="A80:B80"/>
    <mergeCell ref="C80:G80"/>
    <mergeCell ref="A109:I109"/>
    <mergeCell ref="C96:G96"/>
    <mergeCell ref="A75:B75"/>
    <mergeCell ref="C75:G75"/>
    <mergeCell ref="A98:B98"/>
    <mergeCell ref="C86:G86"/>
    <mergeCell ref="A85:B85"/>
    <mergeCell ref="A23:B23"/>
    <mergeCell ref="C23:G23"/>
    <mergeCell ref="A70:B70"/>
    <mergeCell ref="C70:G70"/>
    <mergeCell ref="A71:B71"/>
    <mergeCell ref="C71:G71"/>
    <mergeCell ref="A62:B62"/>
    <mergeCell ref="A58:B58"/>
    <mergeCell ref="A28:B28"/>
    <mergeCell ref="C28:G28"/>
    <mergeCell ref="A24:B24"/>
    <mergeCell ref="C24:G24"/>
    <mergeCell ref="C30:G30"/>
    <mergeCell ref="C33:G33"/>
    <mergeCell ref="C43:G43"/>
    <mergeCell ref="A35:B35"/>
    <mergeCell ref="C35:G35"/>
    <mergeCell ref="A31:B31"/>
    <mergeCell ref="C31:G31"/>
    <mergeCell ref="A89:B89"/>
    <mergeCell ref="C89:G89"/>
    <mergeCell ref="A96:B96"/>
    <mergeCell ref="C100:G100"/>
    <mergeCell ref="A84:B84"/>
    <mergeCell ref="C84:G84"/>
    <mergeCell ref="A86:B86"/>
    <mergeCell ref="C103:G103"/>
    <mergeCell ref="A104:B104"/>
    <mergeCell ref="C104:G104"/>
    <mergeCell ref="A102:B102"/>
    <mergeCell ref="C102:G102"/>
    <mergeCell ref="A33:B33"/>
    <mergeCell ref="A43:B43"/>
    <mergeCell ref="A18:B18"/>
    <mergeCell ref="C18:G18"/>
    <mergeCell ref="A19:B19"/>
    <mergeCell ref="C19:G19"/>
    <mergeCell ref="A20:B20"/>
    <mergeCell ref="C20:G20"/>
    <mergeCell ref="C17:G17"/>
    <mergeCell ref="A34:B34"/>
    <mergeCell ref="C34:G34"/>
    <mergeCell ref="A36:B36"/>
    <mergeCell ref="C36:G36"/>
    <mergeCell ref="A37:B37"/>
    <mergeCell ref="A21:B21"/>
    <mergeCell ref="C21:G21"/>
    <mergeCell ref="C25:G25"/>
    <mergeCell ref="C108:G108"/>
    <mergeCell ref="A78:B78"/>
    <mergeCell ref="G6:I6"/>
    <mergeCell ref="A68:B68"/>
    <mergeCell ref="C68:G68"/>
    <mergeCell ref="C62:G62"/>
    <mergeCell ref="C58:G58"/>
    <mergeCell ref="A59:B59"/>
    <mergeCell ref="C59:G59"/>
    <mergeCell ref="G10:I10"/>
    <mergeCell ref="G7:I7"/>
    <mergeCell ref="G8:I8"/>
    <mergeCell ref="G9:I9"/>
    <mergeCell ref="G11:I11"/>
    <mergeCell ref="A12:D12"/>
    <mergeCell ref="G13:I13"/>
    <mergeCell ref="A14:H14"/>
    <mergeCell ref="A15:B15"/>
    <mergeCell ref="C15:G15"/>
    <mergeCell ref="A65:B65"/>
    <mergeCell ref="C65:G65"/>
    <mergeCell ref="A64:B64"/>
    <mergeCell ref="C64:G64"/>
    <mergeCell ref="A30:B30"/>
    <mergeCell ref="C78:G78"/>
    <mergeCell ref="A100:B100"/>
    <mergeCell ref="A99:B99"/>
    <mergeCell ref="C99:G99"/>
    <mergeCell ref="A77:I77"/>
    <mergeCell ref="A113:B113"/>
    <mergeCell ref="C113:G113"/>
    <mergeCell ref="A114:B114"/>
    <mergeCell ref="C114:G114"/>
    <mergeCell ref="A110:B110"/>
    <mergeCell ref="C110:G110"/>
    <mergeCell ref="A112:B112"/>
    <mergeCell ref="C112:G112"/>
    <mergeCell ref="A87:B87"/>
    <mergeCell ref="C87:G87"/>
    <mergeCell ref="A83:B83"/>
    <mergeCell ref="C83:G83"/>
    <mergeCell ref="A105:B105"/>
    <mergeCell ref="C105:G105"/>
    <mergeCell ref="A106:B106"/>
    <mergeCell ref="C106:G106"/>
    <mergeCell ref="A107:B107"/>
    <mergeCell ref="C107:G107"/>
    <mergeCell ref="A108:B108"/>
  </mergeCells>
  <phoneticPr fontId="22" type="noConversion"/>
  <hyperlinks>
    <hyperlink ref="A11" r:id="rId1" xr:uid="{38A682DD-052B-497B-BE7F-28C6820D4E8E}"/>
    <hyperlink ref="A12" r:id="rId2" xr:uid="{50096EFD-9859-4BEA-9114-62D244B010B4}"/>
  </hyperlinks>
  <pageMargins left="0.51181102362204722" right="0.31496062992125984" top="0.39370078740157483" bottom="0.15748031496062992" header="0.31496062992125984" footer="0.31496062992125984"/>
  <pageSetup paperSize="9" scale="54" fitToHeight="0" orientation="portrait" horizontalDpi="4294967293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PLANCHAS ENO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</dc:creator>
  <cp:lastModifiedBy>Jean-François PLISZCZAK</cp:lastModifiedBy>
  <cp:lastPrinted>2026-01-04T18:54:56Z</cp:lastPrinted>
  <dcterms:created xsi:type="dcterms:W3CDTF">2019-03-19T10:06:12Z</dcterms:created>
  <dcterms:modified xsi:type="dcterms:W3CDTF">2026-01-04T18:56:18Z</dcterms:modified>
</cp:coreProperties>
</file>